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Verkoop\VINCENT\FAKRO\VERTICALE ZONNEWERINGEN\"/>
    </mc:Choice>
  </mc:AlternateContent>
  <xr:revisionPtr revIDLastSave="0" documentId="13_ncr:1_{99072AE5-7A9D-496B-BDAB-4A6B65B1A00E}" xr6:coauthVersionLast="47" xr6:coauthVersionMax="47" xr10:uidLastSave="{00000000-0000-0000-0000-000000000000}"/>
  <bookViews>
    <workbookView xWindow="-4050" yWindow="-21600" windowWidth="40395" windowHeight="20805"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5" i="1" l="1"/>
  <c r="AP22" i="1"/>
  <c r="AP19" i="1"/>
  <c r="AN25" i="1"/>
  <c r="AN22" i="1"/>
  <c r="AN19" i="1"/>
  <c r="AK25" i="1"/>
  <c r="AK22" i="1"/>
  <c r="AK19" i="1"/>
  <c r="AI25" i="1"/>
  <c r="AI22" i="1"/>
  <c r="AI19" i="1"/>
  <c r="AF25" i="1"/>
  <c r="AF22" i="1"/>
  <c r="AF19" i="1"/>
  <c r="AD25" i="1"/>
  <c r="AD22" i="1"/>
  <c r="AD19" i="1"/>
  <c r="AA25" i="1"/>
  <c r="AA22" i="1"/>
  <c r="AA19" i="1"/>
  <c r="Y25" i="1"/>
  <c r="Y22" i="1"/>
  <c r="Y19" i="1"/>
  <c r="V25" i="1"/>
  <c r="V22" i="1"/>
  <c r="V19" i="1"/>
  <c r="T25" i="1"/>
  <c r="T22" i="1"/>
  <c r="T19" i="1"/>
  <c r="L25" i="1"/>
  <c r="L22" i="1"/>
  <c r="L19" i="1"/>
  <c r="G25" i="1"/>
  <c r="G22" i="1"/>
  <c r="G19" i="1"/>
  <c r="E25" i="1"/>
  <c r="E22" i="1"/>
  <c r="E19" i="1"/>
  <c r="Q25" i="1"/>
  <c r="Q22" i="1"/>
  <c r="Q19" i="1"/>
  <c r="O25" i="1"/>
  <c r="O22" i="1"/>
  <c r="O19" i="1"/>
  <c r="J22" i="1"/>
  <c r="J19" i="1"/>
  <c r="J25" i="1"/>
  <c r="BJ25" i="1" l="1"/>
  <c r="BH25" i="1"/>
  <c r="BJ22" i="1"/>
  <c r="BH22" i="1"/>
  <c r="BJ19" i="1"/>
  <c r="BH19" i="1"/>
  <c r="BE25" i="1"/>
  <c r="BC25" i="1"/>
  <c r="BE22" i="1"/>
  <c r="BC22" i="1"/>
  <c r="BE19" i="1"/>
  <c r="BC19" i="1"/>
  <c r="AZ25" i="1"/>
  <c r="AX25" i="1"/>
  <c r="AZ22" i="1"/>
  <c r="AX22" i="1"/>
  <c r="AZ19" i="1"/>
  <c r="AX19" i="1"/>
  <c r="AU25" i="1"/>
  <c r="AS25" i="1"/>
  <c r="AU22" i="1"/>
  <c r="AS22" i="1"/>
  <c r="AU19" i="1"/>
  <c r="AS19" i="1"/>
</calcChain>
</file>

<file path=xl/sharedStrings.xml><?xml version="1.0" encoding="utf-8"?>
<sst xmlns="http://schemas.openxmlformats.org/spreadsheetml/2006/main" count="326" uniqueCount="66">
  <si>
    <t>€</t>
  </si>
  <si>
    <t>price for width</t>
  </si>
  <si>
    <t>ml</t>
  </si>
  <si>
    <t>price for height</t>
  </si>
  <si>
    <t>constant part</t>
  </si>
  <si>
    <t>pcs</t>
  </si>
  <si>
    <t>I group of fabrics</t>
  </si>
  <si>
    <t>m2</t>
  </si>
  <si>
    <t>II group of fabrics</t>
  </si>
  <si>
    <t>III group of fabrics</t>
  </si>
  <si>
    <t>Width &lt; 120cm</t>
  </si>
  <si>
    <t>Width &gt; 120cm</t>
  </si>
  <si>
    <t>Width &lt; 300cm</t>
  </si>
  <si>
    <t>Width &gt; 300cm</t>
  </si>
  <si>
    <t>VMZ Electro 12 Casette 85mm</t>
  </si>
  <si>
    <t>VMZ Electro 12 Casette 100mm</t>
  </si>
  <si>
    <t>mb</t>
  </si>
  <si>
    <t>szt</t>
  </si>
  <si>
    <t>VMZ Elektro Solar Casette 85mm</t>
  </si>
  <si>
    <t>VMZ Elektro Solar Casette 100mm</t>
  </si>
  <si>
    <t>Coëfficient =&gt; VKP</t>
  </si>
  <si>
    <t>cm</t>
  </si>
  <si>
    <t>Group I</t>
  </si>
  <si>
    <t>Group II</t>
  </si>
  <si>
    <t>Group III</t>
  </si>
  <si>
    <t>Indicatieve bruto verkoopprijs (€ ex. btw)  / Prix de vente brut indicatif (€ hors TVA)</t>
  </si>
  <si>
    <r>
      <rPr>
        <sz val="11"/>
        <color rgb="FFFF0000"/>
        <rFont val="Calibri"/>
        <family val="2"/>
        <scheme val="minor"/>
      </rPr>
      <t>Height</t>
    </r>
    <r>
      <rPr>
        <sz val="11"/>
        <color theme="1"/>
        <rFont val="Calibri"/>
        <family val="2"/>
        <scheme val="minor"/>
      </rPr>
      <t xml:space="preserve"> &lt; 210cm</t>
    </r>
  </si>
  <si>
    <r>
      <rPr>
        <sz val="11"/>
        <color rgb="FFFF0000"/>
        <rFont val="Calibri"/>
        <family val="2"/>
        <scheme val="minor"/>
      </rPr>
      <t>Height</t>
    </r>
    <r>
      <rPr>
        <sz val="11"/>
        <color theme="1"/>
        <rFont val="Calibri"/>
        <family val="2"/>
        <scheme val="minor"/>
      </rPr>
      <t xml:space="preserve"> &gt; 210cm</t>
    </r>
  </si>
  <si>
    <t>VMZ Z-Wave Cassette 85mm</t>
  </si>
  <si>
    <t>VMZ Z-Wave Cassette 100mm</t>
  </si>
  <si>
    <t>VMZ Solar Cassette 85mm</t>
  </si>
  <si>
    <t>VMZ Solar Cassette 100mm</t>
  </si>
  <si>
    <t>VMZ Electro 230 Cassette 85mm</t>
  </si>
  <si>
    <t>VMZ Electro 230 Cassette 100mm</t>
  </si>
  <si>
    <t>10% transmission</t>
  </si>
  <si>
    <t>1% transmission</t>
  </si>
  <si>
    <t>Tissue</t>
  </si>
  <si>
    <t>Voor montage op gevel / Pour montage en surface</t>
  </si>
  <si>
    <t>Breedte / Largeur</t>
  </si>
  <si>
    <t>Hoogte / Hauteur</t>
  </si>
  <si>
    <t>Dagmaat / Dimension jour + 7cm</t>
  </si>
  <si>
    <t>Dagmaat / Dimension jour + 6cm</t>
  </si>
  <si>
    <t>Dagmaat / Dimension jour + 6,5cm</t>
  </si>
  <si>
    <t>VMZ Manual Cassette 65mm</t>
  </si>
  <si>
    <t>Dagmaat / Dimension jour + 8,5cm</t>
  </si>
  <si>
    <t>Dagmaat / Dimension jour + 10cm</t>
  </si>
  <si>
    <t>= OK</t>
  </si>
  <si>
    <t>= N OK</t>
  </si>
  <si>
    <t>Afmeting is mogelijk / Dimension est possible</t>
  </si>
  <si>
    <t>Afmeting in niet mogelijk / Dimension n'est pas possible</t>
  </si>
  <si>
    <t>Dus enkel indien hoogte EN breedte groen zijn is het mogelijk om de screen te produceren !</t>
  </si>
  <si>
    <t>Donc, seulement si la hauteur ET la largeur sont vertes, il est possible de produire le screen !</t>
  </si>
  <si>
    <t>VMZ Manual ZIP Cassette 85mm</t>
  </si>
  <si>
    <t>factor</t>
  </si>
  <si>
    <r>
      <rPr>
        <sz val="11"/>
        <color rgb="FFFF0000"/>
        <rFont val="Calibri"/>
        <family val="2"/>
        <scheme val="minor"/>
      </rPr>
      <t>Height</t>
    </r>
    <r>
      <rPr>
        <sz val="11"/>
        <color theme="1"/>
        <rFont val="Calibri"/>
        <family val="2"/>
        <scheme val="minor"/>
      </rPr>
      <t xml:space="preserve"> &lt; 180cm</t>
    </r>
  </si>
  <si>
    <r>
      <rPr>
        <sz val="11"/>
        <color rgb="FFFF0000"/>
        <rFont val="Calibri"/>
        <family val="2"/>
        <scheme val="minor"/>
      </rPr>
      <t>Height</t>
    </r>
    <r>
      <rPr>
        <sz val="11"/>
        <color theme="1"/>
        <rFont val="Calibri"/>
        <family val="2"/>
        <scheme val="minor"/>
      </rPr>
      <t xml:space="preserve"> &gt; 180cm</t>
    </r>
  </si>
  <si>
    <t xml:space="preserve">Remote not included </t>
  </si>
  <si>
    <t>0%, 4% &amp; 6% transmission</t>
  </si>
  <si>
    <t>Gebruikswijze / Méthode d'ulilisation</t>
  </si>
  <si>
    <t>https://www.albintra.be/fr/produits/fakro-pare-soleils-pour-fen%C3%AAtres-verticales</t>
  </si>
  <si>
    <t>Merci pour votre compréhension.</t>
  </si>
  <si>
    <t xml:space="preserve">https://www.albintra.be/index.php/nl/producten/fakro-buitenzonweringen-voor-verticale-ramen </t>
  </si>
  <si>
    <r>
      <rPr>
        <b/>
        <sz val="14"/>
        <color theme="1"/>
        <rFont val="Calibri"/>
        <family val="2"/>
        <scheme val="minor"/>
      </rPr>
      <t>Opgelet!</t>
    </r>
    <r>
      <rPr>
        <sz val="14"/>
        <color theme="1"/>
        <rFont val="Calibri"/>
        <family val="2"/>
        <scheme val="minor"/>
      </rPr>
      <t xml:space="preserve"> Om een definitieve offerte of een bestelling te kunnen verwerken, is het noodzakelijk om het invulformulier (meest recente) per zonnewering volledig ingevuld en ondertekend te bezorgen aan één van onze verdelers. Zonder dit document is het onmogelijk om te bestellen of een definitieve offerte te bekomen.
</t>
    </r>
  </si>
  <si>
    <t>Bedankt voor uw begrip.</t>
  </si>
  <si>
    <r>
      <rPr>
        <b/>
        <sz val="14"/>
        <color theme="1"/>
        <rFont val="Calibri"/>
        <family val="2"/>
        <scheme val="minor"/>
      </rPr>
      <t>Attention!</t>
    </r>
    <r>
      <rPr>
        <sz val="14"/>
        <color theme="1"/>
        <rFont val="Calibri"/>
        <family val="2"/>
        <scheme val="minor"/>
      </rPr>
      <t xml:space="preserve"> Afin de pouvoir traiter un devis définitif ou une commande, il est nécessaire d‘envoyer le questionnaire (le plus récent) complété et signée par pare-soleil à un de nos distributeurs. Sans ce document, il est impossible de passé commande où d’obtenir un devis définitif.</t>
    </r>
  </si>
  <si>
    <t xml:space="preserve">Remote and power 
supply not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</si>
</sst>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07];[Red]\-#,##0.00\ [$€-407]"/>
  </numFmts>
  <fonts count="11" x14ac:knownFonts="1">
    <font>
      <sz val="11"/>
      <color theme="1"/>
      <name val="Calibri"/>
      <family val="2"/>
      <scheme val="minor"/>
    </font>
    <font>
      <b/>
      <sz val="10"/>
      <name val="Arial"/>
      <family val="2"/>
      <charset val="238"/>
    </font>
    <font>
      <sz val="12"/>
      <color theme="1"/>
      <name val="Calibri"/>
      <family val="2"/>
      <scheme val="minor"/>
    </font>
    <font>
      <sz val="20"/>
      <color theme="1"/>
      <name val="Calibri"/>
      <family val="2"/>
      <scheme val="minor"/>
    </font>
    <font>
      <b/>
      <sz val="12"/>
      <color theme="1"/>
      <name val="Calibri"/>
      <family val="2"/>
      <scheme val="minor"/>
    </font>
    <font>
      <sz val="11"/>
      <color rgb="FFFF0000"/>
      <name val="Calibri"/>
      <family val="2"/>
      <scheme val="minor"/>
    </font>
    <font>
      <sz val="14"/>
      <color theme="1"/>
      <name val="Calibri"/>
      <family val="2"/>
      <scheme val="minor"/>
    </font>
    <font>
      <b/>
      <sz val="14"/>
      <color theme="1"/>
      <name val="Calibri"/>
      <family val="2"/>
      <scheme val="minor"/>
    </font>
    <font>
      <u/>
      <sz val="18"/>
      <color theme="1"/>
      <name val="Calibri"/>
      <family val="2"/>
      <scheme val="minor"/>
    </font>
    <font>
      <u/>
      <sz val="11"/>
      <color theme="10"/>
      <name val="Calibri"/>
      <family val="2"/>
      <scheme val="minor"/>
    </font>
    <font>
      <u/>
      <sz val="14"/>
      <color theme="10"/>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s>
  <borders count="37">
    <border>
      <left/>
      <right/>
      <top/>
      <bottom/>
      <diagonal/>
    </border>
    <border>
      <left style="hair">
        <color indexed="8"/>
      </left>
      <right style="hair">
        <color indexed="8"/>
      </right>
      <top style="hair">
        <color indexed="8"/>
      </top>
      <bottom style="hair">
        <color indexed="8"/>
      </bottom>
      <diagonal/>
    </border>
    <border>
      <left style="medium">
        <color indexed="64"/>
      </left>
      <right style="hair">
        <color indexed="8"/>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style="medium">
        <color indexed="64"/>
      </left>
      <right style="hair">
        <color indexed="8"/>
      </right>
      <top style="hair">
        <color indexed="8"/>
      </top>
      <bottom style="medium">
        <color indexed="64"/>
      </bottom>
      <diagonal/>
    </border>
    <border>
      <left style="hair">
        <color indexed="8"/>
      </left>
      <right style="medium">
        <color indexed="64"/>
      </right>
      <top style="hair">
        <color indexed="8"/>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8"/>
      </left>
      <right style="hair">
        <color indexed="8"/>
      </right>
      <top/>
      <bottom style="hair">
        <color indexed="8"/>
      </bottom>
      <diagonal/>
    </border>
    <border>
      <left/>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94">
    <xf numFmtId="0" fontId="0" fillId="0" borderId="0" xfId="0"/>
    <xf numFmtId="0" fontId="0" fillId="0" borderId="2" xfId="0" applyBorder="1" applyAlignment="1">
      <alignment horizontal="center"/>
    </xf>
    <xf numFmtId="164" fontId="0" fillId="0" borderId="5" xfId="0" applyNumberFormat="1" applyBorder="1" applyAlignment="1">
      <alignment horizontal="center"/>
    </xf>
    <xf numFmtId="0" fontId="1" fillId="2" borderId="4"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0" fillId="3" borderId="0" xfId="0" applyFill="1" applyProtection="1">
      <protection hidden="1"/>
    </xf>
    <xf numFmtId="0" fontId="0" fillId="3" borderId="8" xfId="0" applyFill="1" applyBorder="1" applyAlignment="1" applyProtection="1">
      <alignment horizontal="center"/>
      <protection hidden="1"/>
    </xf>
    <xf numFmtId="0" fontId="0" fillId="3" borderId="1" xfId="0" applyFill="1" applyBorder="1" applyProtection="1">
      <protection hidden="1"/>
    </xf>
    <xf numFmtId="0" fontId="0" fillId="3" borderId="1" xfId="0" applyFill="1" applyBorder="1" applyAlignment="1" applyProtection="1">
      <alignment horizontal="center"/>
      <protection hidden="1"/>
    </xf>
    <xf numFmtId="2" fontId="0" fillId="3" borderId="1" xfId="0" applyNumberFormat="1" applyFill="1" applyBorder="1" applyAlignment="1" applyProtection="1">
      <alignment horizontal="center"/>
      <protection hidden="1"/>
    </xf>
    <xf numFmtId="0" fontId="0" fillId="4" borderId="0" xfId="0" applyFill="1"/>
    <xf numFmtId="0" fontId="0" fillId="4" borderId="0" xfId="0" applyFill="1" applyProtection="1">
      <protection hidden="1"/>
    </xf>
    <xf numFmtId="0" fontId="0" fillId="4" borderId="0" xfId="0" applyFill="1" applyAlignment="1">
      <alignment horizontal="center"/>
    </xf>
    <xf numFmtId="0" fontId="0" fillId="4" borderId="1" xfId="0" applyFill="1" applyBorder="1" applyProtection="1">
      <protection hidden="1"/>
    </xf>
    <xf numFmtId="0" fontId="2" fillId="4" borderId="0" xfId="0" applyFont="1" applyFill="1"/>
    <xf numFmtId="0" fontId="4" fillId="4" borderId="0" xfId="0" applyFont="1" applyFill="1"/>
    <xf numFmtId="0" fontId="2" fillId="0" borderId="0" xfId="0" applyFont="1"/>
    <xf numFmtId="0" fontId="3" fillId="0" borderId="9" xfId="0" applyFont="1" applyBorder="1"/>
    <xf numFmtId="0" fontId="3" fillId="0" borderId="7" xfId="0" applyFont="1" applyBorder="1"/>
    <xf numFmtId="0" fontId="4" fillId="0" borderId="22"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23" xfId="0" applyBorder="1" applyAlignment="1">
      <alignment horizontal="left"/>
    </xf>
    <xf numFmtId="0" fontId="0" fillId="4" borderId="0" xfId="0" applyFill="1" applyAlignment="1">
      <alignment horizontal="left"/>
    </xf>
    <xf numFmtId="0" fontId="0" fillId="0" borderId="0" xfId="0" applyAlignment="1">
      <alignment horizontal="left"/>
    </xf>
    <xf numFmtId="0" fontId="0" fillId="0" borderId="24" xfId="0" applyBorder="1" applyAlignment="1">
      <alignment horizontal="left"/>
    </xf>
    <xf numFmtId="0" fontId="0" fillId="5" borderId="14" xfId="0" applyFill="1" applyBorder="1"/>
    <xf numFmtId="0" fontId="0" fillId="5" borderId="20" xfId="0" applyFill="1" applyBorder="1"/>
    <xf numFmtId="0" fontId="0" fillId="5" borderId="15" xfId="0" applyFill="1" applyBorder="1"/>
    <xf numFmtId="0" fontId="0" fillId="5" borderId="16" xfId="0" applyFill="1" applyBorder="1"/>
    <xf numFmtId="0" fontId="0" fillId="5" borderId="0" xfId="0" applyFill="1"/>
    <xf numFmtId="0" fontId="0" fillId="5" borderId="17" xfId="0" applyFill="1" applyBorder="1"/>
    <xf numFmtId="0" fontId="0" fillId="5" borderId="18" xfId="0" applyFill="1" applyBorder="1"/>
    <xf numFmtId="0" fontId="0" fillId="5" borderId="21" xfId="0" applyFill="1" applyBorder="1"/>
    <xf numFmtId="0" fontId="0" fillId="5" borderId="19" xfId="0" applyFill="1" applyBorder="1"/>
    <xf numFmtId="0" fontId="0" fillId="3" borderId="0" xfId="0" applyFill="1" applyAlignment="1" applyProtection="1">
      <alignment horizontal="center"/>
      <protection hidden="1"/>
    </xf>
    <xf numFmtId="0" fontId="0" fillId="0" borderId="28" xfId="0" applyBorder="1" applyAlignment="1">
      <alignment horizontal="left"/>
    </xf>
    <xf numFmtId="0" fontId="0" fillId="0" borderId="29" xfId="0" applyBorder="1" applyAlignment="1">
      <alignment horizontal="left"/>
    </xf>
    <xf numFmtId="0" fontId="0" fillId="0" borderId="30" xfId="0" applyBorder="1" applyAlignment="1">
      <alignment horizontal="left"/>
    </xf>
    <xf numFmtId="0" fontId="4" fillId="0" borderId="6"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14" xfId="0" applyBorder="1" applyAlignment="1">
      <alignment horizontal="center"/>
    </xf>
    <xf numFmtId="0" fontId="0" fillId="0" borderId="20"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4" xfId="0" applyBorder="1" applyAlignment="1">
      <alignment horizontal="right"/>
    </xf>
    <xf numFmtId="0" fontId="0" fillId="0" borderId="20" xfId="0"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0" fillId="0" borderId="0" xfId="0" applyAlignment="1">
      <alignment horizontal="right"/>
    </xf>
    <xf numFmtId="0" fontId="0" fillId="0" borderId="17" xfId="0" applyBorder="1" applyAlignment="1">
      <alignment horizontal="right"/>
    </xf>
    <xf numFmtId="0" fontId="0" fillId="0" borderId="18" xfId="0" applyBorder="1" applyAlignment="1">
      <alignment horizontal="right"/>
    </xf>
    <xf numFmtId="0" fontId="0" fillId="0" borderId="21" xfId="0" applyBorder="1" applyAlignment="1">
      <alignment horizontal="right"/>
    </xf>
    <xf numFmtId="0" fontId="0" fillId="0" borderId="19" xfId="0" applyBorder="1" applyAlignment="1">
      <alignment horizontal="right"/>
    </xf>
    <xf numFmtId="0" fontId="3" fillId="0" borderId="6"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0" fillId="0" borderId="34" xfId="0" applyBorder="1" applyAlignment="1">
      <alignment horizontal="left"/>
    </xf>
    <xf numFmtId="0" fontId="0" fillId="0" borderId="35" xfId="0" applyBorder="1" applyAlignment="1">
      <alignment horizontal="left"/>
    </xf>
    <xf numFmtId="0" fontId="0" fillId="0" borderId="36" xfId="0" applyBorder="1" applyAlignment="1">
      <alignment horizontal="left"/>
    </xf>
    <xf numFmtId="0" fontId="6" fillId="5" borderId="14" xfId="0" applyFont="1" applyFill="1" applyBorder="1" applyAlignment="1">
      <alignment horizontal="left" vertical="top" wrapText="1"/>
    </xf>
    <xf numFmtId="164" fontId="0" fillId="0" borderId="5" xfId="0" quotePrefix="1" applyNumberFormat="1" applyBorder="1" applyAlignment="1">
      <alignment horizontal="center"/>
    </xf>
    <xf numFmtId="164" fontId="0" fillId="0" borderId="5" xfId="0" applyNumberFormat="1" applyFill="1" applyBorder="1" applyAlignment="1">
      <alignment horizontal="center"/>
    </xf>
    <xf numFmtId="14" fontId="6" fillId="0" borderId="22" xfId="0" applyNumberFormat="1" applyFont="1" applyFill="1" applyBorder="1" applyAlignment="1">
      <alignment horizontal="center" vertical="center"/>
    </xf>
    <xf numFmtId="0" fontId="0" fillId="5" borderId="0" xfId="0" applyFill="1" applyBorder="1"/>
    <xf numFmtId="0" fontId="0" fillId="0" borderId="0" xfId="0" applyBorder="1"/>
    <xf numFmtId="0" fontId="0" fillId="6" borderId="0" xfId="0" applyFill="1" applyBorder="1"/>
    <xf numFmtId="0" fontId="0" fillId="5" borderId="0" xfId="0" quotePrefix="1" applyFill="1" applyBorder="1"/>
    <xf numFmtId="0" fontId="0" fillId="2" borderId="0" xfId="0" applyFill="1" applyBorder="1"/>
    <xf numFmtId="0" fontId="8" fillId="5" borderId="0" xfId="0" applyFont="1" applyFill="1" applyBorder="1" applyAlignment="1">
      <alignment horizontal="left" vertical="center"/>
    </xf>
    <xf numFmtId="0" fontId="6" fillId="5" borderId="20"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7" xfId="0" applyFont="1" applyFill="1" applyBorder="1" applyAlignment="1">
      <alignment horizontal="left" vertical="top" wrapText="1"/>
    </xf>
    <xf numFmtId="0" fontId="6" fillId="5" borderId="18" xfId="0" applyFont="1" applyFill="1" applyBorder="1" applyAlignment="1">
      <alignment horizontal="left" vertical="top" wrapText="1"/>
    </xf>
    <xf numFmtId="0" fontId="6" fillId="5" borderId="21" xfId="0" applyFont="1" applyFill="1" applyBorder="1" applyAlignment="1">
      <alignment horizontal="left" vertical="top" wrapText="1"/>
    </xf>
    <xf numFmtId="0" fontId="6" fillId="5" borderId="19" xfId="0" applyFont="1" applyFill="1" applyBorder="1" applyAlignment="1">
      <alignment horizontal="left" vertical="top" wrapText="1"/>
    </xf>
    <xf numFmtId="0" fontId="10" fillId="5" borderId="16" xfId="1" applyFont="1" applyFill="1" applyBorder="1" applyAlignment="1">
      <alignment horizontal="left" vertical="top" wrapText="1"/>
    </xf>
    <xf numFmtId="0" fontId="0" fillId="0" borderId="14" xfId="0" applyBorder="1" applyAlignment="1">
      <alignment horizontal="right" wrapText="1"/>
    </xf>
  </cellXfs>
  <cellStyles count="2">
    <cellStyle name="Hyperlink" xfId="1" builtinId="8"/>
    <cellStyle name="Standaard" xfId="0" builtinId="0"/>
  </cellStyles>
  <dxfs count="16">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64651</xdr:colOff>
      <xdr:row>26</xdr:row>
      <xdr:rowOff>131919</xdr:rowOff>
    </xdr:from>
    <xdr:to>
      <xdr:col>5</xdr:col>
      <xdr:colOff>620593</xdr:colOff>
      <xdr:row>36</xdr:row>
      <xdr:rowOff>11543</xdr:rowOff>
    </xdr:to>
    <xdr:pic>
      <xdr:nvPicPr>
        <xdr:cNvPr id="7" name="Afbeelding 6" descr="https://efakro.fakro.pl/imgserv/1000x800/org/wizard/1500554571_VMZrecznav1.01.jpg">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219" t="-403" r="24453" b="12986"/>
        <a:stretch/>
      </xdr:blipFill>
      <xdr:spPr bwMode="auto">
        <a:xfrm>
          <a:off x="1961714" y="4949982"/>
          <a:ext cx="1254441" cy="1705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486084</xdr:colOff>
      <xdr:row>26</xdr:row>
      <xdr:rowOff>115684</xdr:rowOff>
    </xdr:from>
    <xdr:to>
      <xdr:col>19</xdr:col>
      <xdr:colOff>7532</xdr:colOff>
      <xdr:row>36</xdr:row>
      <xdr:rowOff>144853</xdr:rowOff>
    </xdr:to>
    <xdr:pic>
      <xdr:nvPicPr>
        <xdr:cNvPr id="12" name="Afbeelding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stretch>
          <a:fillRect/>
        </a:stretch>
      </xdr:blipFill>
      <xdr:spPr>
        <a:xfrm>
          <a:off x="10369672" y="2693037"/>
          <a:ext cx="1831542" cy="1822110"/>
        </a:xfrm>
        <a:prstGeom prst="rect">
          <a:avLst/>
        </a:prstGeom>
      </xdr:spPr>
    </xdr:pic>
    <xdr:clientData/>
  </xdr:twoCellAnchor>
  <xdr:twoCellAnchor editAs="oneCell">
    <xdr:from>
      <xdr:col>35</xdr:col>
      <xdr:colOff>386778</xdr:colOff>
      <xdr:row>26</xdr:row>
      <xdr:rowOff>78408</xdr:rowOff>
    </xdr:from>
    <xdr:to>
      <xdr:col>38</xdr:col>
      <xdr:colOff>627085</xdr:colOff>
      <xdr:row>36</xdr:row>
      <xdr:rowOff>112339</xdr:rowOff>
    </xdr:to>
    <xdr:pic>
      <xdr:nvPicPr>
        <xdr:cNvPr id="14" name="Afbeelding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tretch>
          <a:fillRect/>
        </a:stretch>
      </xdr:blipFill>
      <xdr:spPr>
        <a:xfrm>
          <a:off x="15199596" y="3114863"/>
          <a:ext cx="1798942" cy="1876440"/>
        </a:xfrm>
        <a:prstGeom prst="rect">
          <a:avLst/>
        </a:prstGeom>
      </xdr:spPr>
    </xdr:pic>
    <xdr:clientData/>
  </xdr:twoCellAnchor>
  <xdr:twoCellAnchor editAs="oneCell">
    <xdr:from>
      <xdr:col>3</xdr:col>
      <xdr:colOff>219318</xdr:colOff>
      <xdr:row>44</xdr:row>
      <xdr:rowOff>180104</xdr:rowOff>
    </xdr:from>
    <xdr:to>
      <xdr:col>9</xdr:col>
      <xdr:colOff>201991</xdr:colOff>
      <xdr:row>65</xdr:row>
      <xdr:rowOff>78522</xdr:rowOff>
    </xdr:to>
    <xdr:pic>
      <xdr:nvPicPr>
        <xdr:cNvPr id="6" name="Afbeelding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86" t="10742" r="6458" b="16048"/>
        <a:stretch/>
      </xdr:blipFill>
      <xdr:spPr bwMode="auto">
        <a:xfrm>
          <a:off x="1502018" y="6345954"/>
          <a:ext cx="3626828" cy="3760804"/>
        </a:xfrm>
        <a:prstGeom prst="rect">
          <a:avLst/>
        </a:prstGeom>
        <a:noFill/>
        <a:ln>
          <a:noFill/>
        </a:ln>
      </xdr:spPr>
    </xdr:pic>
    <xdr:clientData/>
  </xdr:twoCellAnchor>
  <xdr:twoCellAnchor editAs="oneCell">
    <xdr:from>
      <xdr:col>9</xdr:col>
      <xdr:colOff>190341</xdr:colOff>
      <xdr:row>26</xdr:row>
      <xdr:rowOff>92102</xdr:rowOff>
    </xdr:from>
    <xdr:to>
      <xdr:col>10</xdr:col>
      <xdr:colOff>687294</xdr:colOff>
      <xdr:row>36</xdr:row>
      <xdr:rowOff>97119</xdr:rowOff>
    </xdr:to>
    <xdr:pic>
      <xdr:nvPicPr>
        <xdr:cNvPr id="13" name="Afbeelding 12" descr="https://efakro.fakro.pl/imgserv/1000x800/org/wizard/1562926996_VMZZIP02png.png">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6379" r="26595" b="13859"/>
        <a:stretch/>
      </xdr:blipFill>
      <xdr:spPr bwMode="auto">
        <a:xfrm>
          <a:off x="5120929" y="5187043"/>
          <a:ext cx="1258951" cy="1872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571501</xdr:colOff>
      <xdr:row>26</xdr:row>
      <xdr:rowOff>90715</xdr:rowOff>
    </xdr:from>
    <xdr:to>
      <xdr:col>29</xdr:col>
      <xdr:colOff>56948</xdr:colOff>
      <xdr:row>36</xdr:row>
      <xdr:rowOff>95478</xdr:rowOff>
    </xdr:to>
    <xdr:pic>
      <xdr:nvPicPr>
        <xdr:cNvPr id="16" name="Afbeelding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503072" y="3075215"/>
          <a:ext cx="1739470" cy="1814286"/>
        </a:xfrm>
        <a:prstGeom prst="rect">
          <a:avLst/>
        </a:prstGeom>
      </xdr:spPr>
    </xdr:pic>
    <xdr:clientData/>
  </xdr:twoCellAnchor>
</xdr:wsDr>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bintra.be/fr/produits/fakro-pare-soleils-pour-fen%C3%AAtres-verticales" TargetMode="External"/><Relationship Id="rId1" Type="http://schemas.openxmlformats.org/officeDocument/2006/relationships/hyperlink" Target="https://www.albintra.be/index.php/nl/producten/fakro-buitenzonweringen-voor-verticale-ramen"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8"/>
  <sheetViews>
    <sheetView tabSelected="1" zoomScale="85" zoomScaleNormal="85" workbookViewId="0">
      <selection activeCell="E18" sqref="E18"/>
    </sheetView>
  </sheetViews>
  <sheetFormatPr defaultRowHeight="14.25" x14ac:dyDescent="0.45"/>
  <cols>
    <col min="1" max="1" width="2.59765625" customWidth="1"/>
    <col min="2" max="2" width="24.265625" customWidth="1"/>
    <col min="3" max="3" width="2.265625" customWidth="1"/>
    <col min="5" max="5" width="10" bestFit="1" customWidth="1"/>
    <col min="6" max="7" width="10" customWidth="1"/>
    <col min="8" max="8" width="4.59765625" customWidth="1"/>
    <col min="10" max="10" width="10.9296875" bestFit="1" customWidth="1"/>
    <col min="11" max="12" width="10" customWidth="1"/>
    <col min="13" max="13" width="4.59765625" customWidth="1"/>
    <col min="14" max="17" width="10.06640625" customWidth="1"/>
    <col min="18" max="18" width="1.796875" customWidth="1"/>
    <col min="19" max="22" width="10.19921875" customWidth="1"/>
    <col min="23" max="23" width="4.53125" customWidth="1"/>
    <col min="24" max="27" width="10.19921875" customWidth="1"/>
    <col min="28" max="28" width="2" customWidth="1"/>
    <col min="29" max="32" width="10.06640625" customWidth="1"/>
    <col min="33" max="33" width="4.06640625" customWidth="1"/>
    <col min="34" max="37" width="10.06640625" customWidth="1"/>
    <col min="38" max="38" width="1.796875" customWidth="1"/>
    <col min="39" max="42" width="10.06640625" customWidth="1"/>
    <col min="43" max="43" width="3.9296875" hidden="1" customWidth="1"/>
    <col min="44" max="47" width="0" hidden="1" customWidth="1"/>
    <col min="48" max="48" width="1.9296875" hidden="1" customWidth="1"/>
    <col min="49" max="52" width="0" hidden="1" customWidth="1"/>
    <col min="53" max="53" width="4.06640625" hidden="1" customWidth="1"/>
    <col min="54" max="57" width="0" hidden="1" customWidth="1"/>
    <col min="58" max="58" width="1.73046875" hidden="1" customWidth="1"/>
    <col min="59" max="62" width="0" hidden="1" customWidth="1"/>
  </cols>
  <sheetData>
    <row r="1" spans="1:63" ht="14.65" thickBot="1" x14ac:dyDescent="0.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row>
    <row r="2" spans="1:63" ht="25.9" thickBot="1" x14ac:dyDescent="0.8">
      <c r="A2" s="10"/>
      <c r="B2" s="77">
        <v>46244</v>
      </c>
      <c r="C2" s="10"/>
      <c r="D2" s="68" t="s">
        <v>25</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70"/>
      <c r="AQ2" s="17"/>
      <c r="AR2" s="17"/>
      <c r="AS2" s="17"/>
      <c r="AT2" s="17"/>
      <c r="AU2" s="17"/>
      <c r="AV2" s="17"/>
      <c r="AW2" s="17"/>
      <c r="AX2" s="17"/>
      <c r="AY2" s="17"/>
      <c r="AZ2" s="17"/>
      <c r="BA2" s="17"/>
      <c r="BB2" s="17"/>
      <c r="BC2" s="17"/>
      <c r="BD2" s="17"/>
      <c r="BE2" s="17"/>
      <c r="BF2" s="17"/>
      <c r="BG2" s="17"/>
      <c r="BH2" s="17"/>
      <c r="BI2" s="17"/>
      <c r="BJ2" s="18"/>
      <c r="BK2" s="10"/>
    </row>
    <row r="3" spans="1:63" ht="14.65" thickBot="1" x14ac:dyDescent="0.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row>
    <row r="4" spans="1:63" s="16" customFormat="1" ht="16.149999999999999" thickBot="1" x14ac:dyDescent="0.55000000000000004">
      <c r="A4" s="14"/>
      <c r="B4" s="19" t="s">
        <v>36</v>
      </c>
      <c r="C4" s="14"/>
      <c r="D4" s="39" t="s">
        <v>43</v>
      </c>
      <c r="E4" s="40"/>
      <c r="F4" s="40"/>
      <c r="G4" s="41"/>
      <c r="H4" s="15"/>
      <c r="I4" s="39" t="s">
        <v>52</v>
      </c>
      <c r="J4" s="40"/>
      <c r="K4" s="40"/>
      <c r="L4" s="41"/>
      <c r="M4" s="15"/>
      <c r="N4" s="39" t="s">
        <v>28</v>
      </c>
      <c r="O4" s="40"/>
      <c r="P4" s="40"/>
      <c r="Q4" s="41"/>
      <c r="R4" s="15"/>
      <c r="S4" s="39" t="s">
        <v>29</v>
      </c>
      <c r="T4" s="40"/>
      <c r="U4" s="40"/>
      <c r="V4" s="41"/>
      <c r="W4" s="15"/>
      <c r="X4" s="39" t="s">
        <v>30</v>
      </c>
      <c r="Y4" s="40"/>
      <c r="Z4" s="40"/>
      <c r="AA4" s="41"/>
      <c r="AB4" s="15"/>
      <c r="AC4" s="39" t="s">
        <v>31</v>
      </c>
      <c r="AD4" s="40"/>
      <c r="AE4" s="40"/>
      <c r="AF4" s="41"/>
      <c r="AG4" s="15"/>
      <c r="AH4" s="39" t="s">
        <v>32</v>
      </c>
      <c r="AI4" s="40"/>
      <c r="AJ4" s="40"/>
      <c r="AK4" s="41"/>
      <c r="AL4" s="15"/>
      <c r="AM4" s="39" t="s">
        <v>33</v>
      </c>
      <c r="AN4" s="40"/>
      <c r="AO4" s="40"/>
      <c r="AP4" s="41"/>
      <c r="AQ4" s="15"/>
      <c r="AR4" s="39" t="s">
        <v>14</v>
      </c>
      <c r="AS4" s="40"/>
      <c r="AT4" s="40"/>
      <c r="AU4" s="41"/>
      <c r="AV4" s="15"/>
      <c r="AW4" s="39" t="s">
        <v>15</v>
      </c>
      <c r="AX4" s="40"/>
      <c r="AY4" s="40"/>
      <c r="AZ4" s="41"/>
      <c r="BA4" s="15"/>
      <c r="BB4" s="39" t="s">
        <v>18</v>
      </c>
      <c r="BC4" s="40"/>
      <c r="BD4" s="40"/>
      <c r="BE4" s="41"/>
      <c r="BF4" s="15"/>
      <c r="BG4" s="39" t="s">
        <v>19</v>
      </c>
      <c r="BH4" s="40"/>
      <c r="BI4" s="40"/>
      <c r="BJ4" s="41"/>
      <c r="BK4" s="14"/>
    </row>
    <row r="5" spans="1:63" ht="14.65" thickBot="1" x14ac:dyDescent="0.5">
      <c r="A5" s="10"/>
      <c r="B5" s="10"/>
      <c r="C5" s="10"/>
      <c r="D5" s="57" t="s">
        <v>26</v>
      </c>
      <c r="E5" s="58"/>
      <c r="F5" s="57" t="s">
        <v>27</v>
      </c>
      <c r="G5" s="58"/>
      <c r="H5" s="10"/>
      <c r="I5" s="57" t="s">
        <v>54</v>
      </c>
      <c r="J5" s="58"/>
      <c r="K5" s="57" t="s">
        <v>55</v>
      </c>
      <c r="L5" s="58"/>
      <c r="M5" s="10"/>
      <c r="N5" s="57" t="s">
        <v>10</v>
      </c>
      <c r="O5" s="58"/>
      <c r="P5" s="57" t="s">
        <v>11</v>
      </c>
      <c r="Q5" s="58"/>
      <c r="R5" s="10"/>
      <c r="S5" s="57" t="s">
        <v>12</v>
      </c>
      <c r="T5" s="58"/>
      <c r="U5" s="57" t="s">
        <v>13</v>
      </c>
      <c r="V5" s="58"/>
      <c r="W5" s="10"/>
      <c r="X5" s="57" t="s">
        <v>10</v>
      </c>
      <c r="Y5" s="58"/>
      <c r="Z5" s="57" t="s">
        <v>11</v>
      </c>
      <c r="AA5" s="58"/>
      <c r="AB5" s="10"/>
      <c r="AC5" s="57" t="s">
        <v>12</v>
      </c>
      <c r="AD5" s="58"/>
      <c r="AE5" s="57" t="s">
        <v>13</v>
      </c>
      <c r="AF5" s="58"/>
      <c r="AG5" s="10"/>
      <c r="AH5" s="57" t="s">
        <v>10</v>
      </c>
      <c r="AI5" s="58"/>
      <c r="AJ5" s="57" t="s">
        <v>11</v>
      </c>
      <c r="AK5" s="58"/>
      <c r="AL5" s="10"/>
      <c r="AM5" s="57" t="s">
        <v>12</v>
      </c>
      <c r="AN5" s="58"/>
      <c r="AO5" s="57" t="s">
        <v>13</v>
      </c>
      <c r="AP5" s="58"/>
      <c r="AQ5" s="10"/>
      <c r="AR5" s="57" t="s">
        <v>10</v>
      </c>
      <c r="AS5" s="58"/>
      <c r="AT5" s="57" t="s">
        <v>11</v>
      </c>
      <c r="AU5" s="58"/>
      <c r="AV5" s="10"/>
      <c r="AW5" s="57" t="s">
        <v>12</v>
      </c>
      <c r="AX5" s="58"/>
      <c r="AY5" s="57" t="s">
        <v>13</v>
      </c>
      <c r="AZ5" s="58"/>
      <c r="BA5" s="10"/>
      <c r="BB5" s="57" t="s">
        <v>10</v>
      </c>
      <c r="BC5" s="58"/>
      <c r="BD5" s="57" t="s">
        <v>11</v>
      </c>
      <c r="BE5" s="58"/>
      <c r="BF5" s="10"/>
      <c r="BG5" s="57" t="s">
        <v>12</v>
      </c>
      <c r="BH5" s="58"/>
      <c r="BI5" s="57" t="s">
        <v>13</v>
      </c>
      <c r="BJ5" s="58"/>
      <c r="BK5" s="10"/>
    </row>
    <row r="6" spans="1:63" hidden="1" x14ac:dyDescent="0.45">
      <c r="A6" s="10"/>
      <c r="B6" s="11"/>
      <c r="C6" s="11"/>
      <c r="D6" s="6"/>
      <c r="E6" s="6" t="s">
        <v>0</v>
      </c>
      <c r="F6" s="6"/>
      <c r="G6" s="6" t="s">
        <v>0</v>
      </c>
      <c r="H6" s="11"/>
      <c r="I6" s="6"/>
      <c r="J6" s="6" t="s">
        <v>0</v>
      </c>
      <c r="K6" s="6"/>
      <c r="L6" s="6" t="s">
        <v>0</v>
      </c>
      <c r="M6" s="11"/>
      <c r="N6" s="6"/>
      <c r="O6" s="6" t="s">
        <v>0</v>
      </c>
      <c r="P6" s="6"/>
      <c r="Q6" s="6" t="s">
        <v>0</v>
      </c>
      <c r="R6" s="11"/>
      <c r="S6" s="6"/>
      <c r="T6" s="6" t="s">
        <v>0</v>
      </c>
      <c r="U6" s="6"/>
      <c r="V6" s="6" t="s">
        <v>0</v>
      </c>
      <c r="W6" s="11"/>
      <c r="X6" s="6"/>
      <c r="Y6" s="6" t="s">
        <v>0</v>
      </c>
      <c r="Z6" s="6"/>
      <c r="AA6" s="6" t="s">
        <v>0</v>
      </c>
      <c r="AB6" s="11"/>
      <c r="AC6" s="6"/>
      <c r="AD6" s="6" t="s">
        <v>0</v>
      </c>
      <c r="AE6" s="6"/>
      <c r="AF6" s="6" t="s">
        <v>0</v>
      </c>
      <c r="AG6" s="11"/>
      <c r="AH6" s="6"/>
      <c r="AI6" s="6" t="s">
        <v>0</v>
      </c>
      <c r="AJ6" s="6"/>
      <c r="AK6" s="6" t="s">
        <v>0</v>
      </c>
      <c r="AL6" s="11"/>
      <c r="AM6" s="6"/>
      <c r="AN6" s="6" t="s">
        <v>0</v>
      </c>
      <c r="AO6" s="6"/>
      <c r="AP6" s="6" t="s">
        <v>0</v>
      </c>
      <c r="AQ6" s="11"/>
      <c r="AR6" s="6"/>
      <c r="AS6" s="6" t="s">
        <v>0</v>
      </c>
      <c r="AT6" s="6"/>
      <c r="AU6" s="6" t="s">
        <v>0</v>
      </c>
      <c r="AV6" s="11"/>
      <c r="AW6" s="6"/>
      <c r="AX6" s="6" t="s">
        <v>0</v>
      </c>
      <c r="AY6" s="6"/>
      <c r="AZ6" s="6" t="s">
        <v>0</v>
      </c>
      <c r="BA6" s="11"/>
      <c r="BB6" s="6"/>
      <c r="BC6" s="6" t="s">
        <v>0</v>
      </c>
      <c r="BD6" s="6"/>
      <c r="BE6" s="6" t="s">
        <v>0</v>
      </c>
      <c r="BF6" s="11"/>
      <c r="BG6" s="6"/>
      <c r="BH6" s="6" t="s">
        <v>0</v>
      </c>
      <c r="BI6" s="6"/>
      <c r="BJ6" s="6" t="s">
        <v>0</v>
      </c>
      <c r="BK6" s="10"/>
    </row>
    <row r="7" spans="1:63" hidden="1" x14ac:dyDescent="0.45">
      <c r="A7" s="10"/>
      <c r="B7" s="13" t="s">
        <v>1</v>
      </c>
      <c r="C7" s="11"/>
      <c r="D7" s="8" t="s">
        <v>2</v>
      </c>
      <c r="E7" s="8">
        <v>13.4932</v>
      </c>
      <c r="F7" s="8" t="s">
        <v>2</v>
      </c>
      <c r="G7" s="8">
        <v>13.4932</v>
      </c>
      <c r="H7" s="11"/>
      <c r="I7" s="8" t="s">
        <v>2</v>
      </c>
      <c r="J7" s="9">
        <v>21.82</v>
      </c>
      <c r="K7" s="8" t="s">
        <v>2</v>
      </c>
      <c r="L7" s="8">
        <v>21.82</v>
      </c>
      <c r="M7" s="11"/>
      <c r="N7" s="8" t="s">
        <v>2</v>
      </c>
      <c r="O7" s="7">
        <v>21.817183030199999</v>
      </c>
      <c r="P7" s="8" t="s">
        <v>2</v>
      </c>
      <c r="Q7" s="7">
        <v>22.877363030200002</v>
      </c>
      <c r="R7" s="11"/>
      <c r="S7" s="8" t="s">
        <v>2</v>
      </c>
      <c r="T7" s="7">
        <v>36.740056000000003</v>
      </c>
      <c r="U7" s="8" t="s">
        <v>2</v>
      </c>
      <c r="V7" s="7">
        <v>39.472428999999998</v>
      </c>
      <c r="W7" s="11"/>
      <c r="X7" s="8" t="s">
        <v>2</v>
      </c>
      <c r="Y7" s="8">
        <v>21.283237830200001</v>
      </c>
      <c r="Z7" s="8" t="s">
        <v>2</v>
      </c>
      <c r="AA7" s="8">
        <v>22.3434178302</v>
      </c>
      <c r="AB7" s="11"/>
      <c r="AC7" s="8" t="s">
        <v>2</v>
      </c>
      <c r="AD7" s="8">
        <v>36.740056000000003</v>
      </c>
      <c r="AE7" s="8" t="s">
        <v>2</v>
      </c>
      <c r="AF7" s="8">
        <v>39.472428999999998</v>
      </c>
      <c r="AG7" s="11"/>
      <c r="AH7" s="8" t="s">
        <v>2</v>
      </c>
      <c r="AI7" s="7">
        <v>21.817183030199999</v>
      </c>
      <c r="AJ7" s="8" t="s">
        <v>2</v>
      </c>
      <c r="AK7" s="7">
        <v>22.877363030200002</v>
      </c>
      <c r="AL7" s="11"/>
      <c r="AM7" s="8" t="s">
        <v>2</v>
      </c>
      <c r="AN7" s="7">
        <v>36.740056000000003</v>
      </c>
      <c r="AO7" s="8" t="s">
        <v>2</v>
      </c>
      <c r="AP7" s="7">
        <v>39.472428999999998</v>
      </c>
      <c r="AQ7" s="11"/>
      <c r="AR7" s="8" t="s">
        <v>2</v>
      </c>
      <c r="AS7" s="8">
        <v>21.817183030199999</v>
      </c>
      <c r="AT7" s="8" t="s">
        <v>2</v>
      </c>
      <c r="AU7" s="8">
        <v>22.877363030200002</v>
      </c>
      <c r="AV7" s="11"/>
      <c r="AW7" s="8" t="s">
        <v>2</v>
      </c>
      <c r="AX7" s="8">
        <v>36.740056000000003</v>
      </c>
      <c r="AY7" s="8" t="s">
        <v>2</v>
      </c>
      <c r="AZ7" s="8">
        <v>39.472428999999998</v>
      </c>
      <c r="BA7" s="11"/>
      <c r="BB7" s="8" t="s">
        <v>2</v>
      </c>
      <c r="BC7" s="9">
        <v>21.283237830200001</v>
      </c>
      <c r="BD7" s="8" t="s">
        <v>2</v>
      </c>
      <c r="BE7" s="9">
        <v>22.3434178302</v>
      </c>
      <c r="BF7" s="11"/>
      <c r="BG7" s="8" t="s">
        <v>2</v>
      </c>
      <c r="BH7" s="9">
        <v>36.740056000000003</v>
      </c>
      <c r="BI7" s="8" t="s">
        <v>2</v>
      </c>
      <c r="BJ7" s="9">
        <v>39.472428999999998</v>
      </c>
      <c r="BK7" s="10"/>
    </row>
    <row r="8" spans="1:63" hidden="1" x14ac:dyDescent="0.45">
      <c r="A8" s="10"/>
      <c r="B8" s="13" t="s">
        <v>3</v>
      </c>
      <c r="C8" s="11"/>
      <c r="D8" s="8" t="s">
        <v>2</v>
      </c>
      <c r="E8" s="8">
        <v>8.4332499999999992</v>
      </c>
      <c r="F8" s="8" t="s">
        <v>2</v>
      </c>
      <c r="G8" s="8">
        <v>8.4332499999999992</v>
      </c>
      <c r="H8" s="11"/>
      <c r="I8" s="8" t="s">
        <v>2</v>
      </c>
      <c r="J8" s="9">
        <v>34.450000000000003</v>
      </c>
      <c r="K8" s="8" t="s">
        <v>2</v>
      </c>
      <c r="L8" s="8">
        <v>34.450000000000003</v>
      </c>
      <c r="M8" s="11"/>
      <c r="N8" s="8" t="s">
        <v>2</v>
      </c>
      <c r="O8" s="7">
        <v>34.445922860000003</v>
      </c>
      <c r="P8" s="8" t="s">
        <v>2</v>
      </c>
      <c r="Q8" s="7">
        <v>34.445922860000003</v>
      </c>
      <c r="R8" s="11"/>
      <c r="S8" s="8" t="s">
        <v>2</v>
      </c>
      <c r="T8" s="7">
        <v>38.306230999999997</v>
      </c>
      <c r="U8" s="8" t="s">
        <v>2</v>
      </c>
      <c r="V8" s="7">
        <v>38.306230999999997</v>
      </c>
      <c r="W8" s="11"/>
      <c r="X8" s="8" t="s">
        <v>2</v>
      </c>
      <c r="Y8" s="8">
        <v>34.445922860000003</v>
      </c>
      <c r="Z8" s="8" t="s">
        <v>2</v>
      </c>
      <c r="AA8" s="8">
        <v>34.445922860000003</v>
      </c>
      <c r="AB8" s="11"/>
      <c r="AC8" s="8" t="s">
        <v>2</v>
      </c>
      <c r="AD8" s="8">
        <v>38.306230999999997</v>
      </c>
      <c r="AE8" s="8" t="s">
        <v>2</v>
      </c>
      <c r="AF8" s="8">
        <v>38.306230999999997</v>
      </c>
      <c r="AG8" s="11"/>
      <c r="AH8" s="8" t="s">
        <v>2</v>
      </c>
      <c r="AI8" s="7">
        <v>34.445922860000003</v>
      </c>
      <c r="AJ8" s="8" t="s">
        <v>2</v>
      </c>
      <c r="AK8" s="7">
        <v>34.445922860000003</v>
      </c>
      <c r="AL8" s="11"/>
      <c r="AM8" s="8" t="s">
        <v>2</v>
      </c>
      <c r="AN8" s="7">
        <v>38.306230999999997</v>
      </c>
      <c r="AO8" s="8" t="s">
        <v>2</v>
      </c>
      <c r="AP8" s="7">
        <v>38.306230999999997</v>
      </c>
      <c r="AQ8" s="11"/>
      <c r="AR8" s="8" t="s">
        <v>2</v>
      </c>
      <c r="AS8" s="8">
        <v>34.445922860000003</v>
      </c>
      <c r="AT8" s="8" t="s">
        <v>2</v>
      </c>
      <c r="AU8" s="8">
        <v>34.445922860000003</v>
      </c>
      <c r="AV8" s="11"/>
      <c r="AW8" s="8" t="s">
        <v>16</v>
      </c>
      <c r="AX8" s="9">
        <v>38.306230999999997</v>
      </c>
      <c r="AY8" s="8" t="s">
        <v>16</v>
      </c>
      <c r="AZ8" s="9">
        <v>38.306230999999997</v>
      </c>
      <c r="BA8" s="11"/>
      <c r="BB8" s="8" t="s">
        <v>2</v>
      </c>
      <c r="BC8" s="9">
        <v>34.445922860000003</v>
      </c>
      <c r="BD8" s="8" t="s">
        <v>2</v>
      </c>
      <c r="BE8" s="9">
        <v>34.445922860000003</v>
      </c>
      <c r="BF8" s="11"/>
      <c r="BG8" s="8" t="s">
        <v>2</v>
      </c>
      <c r="BH8" s="9">
        <v>38.306230999999997</v>
      </c>
      <c r="BI8" s="8" t="s">
        <v>2</v>
      </c>
      <c r="BJ8" s="9">
        <v>38.306230999999997</v>
      </c>
      <c r="BK8" s="10"/>
    </row>
    <row r="9" spans="1:63" hidden="1" x14ac:dyDescent="0.45">
      <c r="A9" s="10"/>
      <c r="B9" s="13" t="s">
        <v>4</v>
      </c>
      <c r="C9" s="11"/>
      <c r="D9" s="8" t="s">
        <v>5</v>
      </c>
      <c r="E9" s="8">
        <v>8.9151500000000006</v>
      </c>
      <c r="F9" s="8" t="s">
        <v>5</v>
      </c>
      <c r="G9" s="8">
        <v>8.9151500000000006</v>
      </c>
      <c r="H9" s="11"/>
      <c r="I9" s="8" t="s">
        <v>5</v>
      </c>
      <c r="J9" s="9">
        <v>89.15</v>
      </c>
      <c r="K9" s="8" t="s">
        <v>5</v>
      </c>
      <c r="L9" s="8">
        <v>89.15</v>
      </c>
      <c r="M9" s="11"/>
      <c r="N9" s="8" t="s">
        <v>5</v>
      </c>
      <c r="O9" s="7">
        <v>188.06652531200001</v>
      </c>
      <c r="P9" s="8" t="s">
        <v>5</v>
      </c>
      <c r="Q9" s="7">
        <v>188.06652531200001</v>
      </c>
      <c r="R9" s="11"/>
      <c r="S9" s="8" t="s">
        <v>5</v>
      </c>
      <c r="T9" s="7">
        <v>216.37309999999999</v>
      </c>
      <c r="U9" s="8" t="s">
        <v>5</v>
      </c>
      <c r="V9" s="7">
        <v>216.37309999999999</v>
      </c>
      <c r="W9" s="11"/>
      <c r="X9" s="8" t="s">
        <v>5</v>
      </c>
      <c r="Y9" s="8">
        <v>289.75706331200001</v>
      </c>
      <c r="Z9" s="8" t="s">
        <v>5</v>
      </c>
      <c r="AA9" s="8">
        <v>289.75706331200001</v>
      </c>
      <c r="AB9" s="11"/>
      <c r="AC9" s="8" t="s">
        <v>5</v>
      </c>
      <c r="AD9" s="8">
        <v>358.09989000000002</v>
      </c>
      <c r="AE9" s="8" t="s">
        <v>5</v>
      </c>
      <c r="AF9" s="8">
        <v>358.05169999999998</v>
      </c>
      <c r="AG9" s="11"/>
      <c r="AH9" s="8" t="s">
        <v>5</v>
      </c>
      <c r="AI9" s="7">
        <v>89.151499999999999</v>
      </c>
      <c r="AJ9" s="8" t="s">
        <v>5</v>
      </c>
      <c r="AK9" s="7">
        <v>93.970500000000001</v>
      </c>
      <c r="AL9" s="11"/>
      <c r="AM9" s="8" t="s">
        <v>5</v>
      </c>
      <c r="AN9" s="7">
        <v>119.9931</v>
      </c>
      <c r="AO9" s="8" t="s">
        <v>5</v>
      </c>
      <c r="AP9" s="7">
        <v>124.8121</v>
      </c>
      <c r="AQ9" s="11"/>
      <c r="AR9" s="8" t="s">
        <v>5</v>
      </c>
      <c r="AS9" s="8">
        <v>137.3415</v>
      </c>
      <c r="AT9" s="8" t="s">
        <v>5</v>
      </c>
      <c r="AU9" s="8">
        <v>142.16050000000001</v>
      </c>
      <c r="AV9" s="11"/>
      <c r="AW9" s="8" t="s">
        <v>17</v>
      </c>
      <c r="AX9" s="9">
        <v>168.1831</v>
      </c>
      <c r="AY9" s="8" t="s">
        <v>17</v>
      </c>
      <c r="AZ9" s="9">
        <v>173.00210000000001</v>
      </c>
      <c r="BA9" s="11"/>
      <c r="BB9" s="8" t="s">
        <v>5</v>
      </c>
      <c r="BC9" s="9">
        <v>150.005832</v>
      </c>
      <c r="BD9" s="8" t="s">
        <v>5</v>
      </c>
      <c r="BE9" s="9">
        <v>154.82483199999999</v>
      </c>
      <c r="BF9" s="11"/>
      <c r="BG9" s="8" t="s">
        <v>5</v>
      </c>
      <c r="BH9" s="9">
        <v>218.34889000000001</v>
      </c>
      <c r="BI9" s="8" t="s">
        <v>5</v>
      </c>
      <c r="BJ9" s="9">
        <v>223.16789</v>
      </c>
      <c r="BK9" s="10"/>
    </row>
    <row r="10" spans="1:63" hidden="1" x14ac:dyDescent="0.45">
      <c r="A10" s="10"/>
      <c r="B10" s="13" t="s">
        <v>6</v>
      </c>
      <c r="C10" s="11"/>
      <c r="D10" s="8" t="s">
        <v>7</v>
      </c>
      <c r="E10" s="8">
        <v>12.529400000000001</v>
      </c>
      <c r="F10" s="8" t="s">
        <v>7</v>
      </c>
      <c r="G10" s="8">
        <v>12.529400000000001</v>
      </c>
      <c r="H10" s="11"/>
      <c r="I10" s="8" t="s">
        <v>7</v>
      </c>
      <c r="J10" s="9">
        <v>12.53</v>
      </c>
      <c r="K10" s="8" t="s">
        <v>7</v>
      </c>
      <c r="L10" s="8">
        <v>12.53</v>
      </c>
      <c r="M10" s="11"/>
      <c r="N10" s="8" t="s">
        <v>7</v>
      </c>
      <c r="O10" s="7">
        <v>12.529400000000001</v>
      </c>
      <c r="P10" s="8" t="s">
        <v>7</v>
      </c>
      <c r="Q10" s="7">
        <v>12.529400000000001</v>
      </c>
      <c r="R10" s="11"/>
      <c r="S10" s="8" t="s">
        <v>7</v>
      </c>
      <c r="T10" s="7">
        <v>13.15587</v>
      </c>
      <c r="U10" s="8" t="s">
        <v>7</v>
      </c>
      <c r="V10" s="7">
        <v>13.15587</v>
      </c>
      <c r="W10" s="11"/>
      <c r="X10" s="8" t="s">
        <v>7</v>
      </c>
      <c r="Y10" s="8">
        <v>12.529400000000001</v>
      </c>
      <c r="Z10" s="8" t="s">
        <v>7</v>
      </c>
      <c r="AA10" s="8">
        <v>12.529400000000001</v>
      </c>
      <c r="AB10" s="11"/>
      <c r="AC10" s="8" t="s">
        <v>7</v>
      </c>
      <c r="AD10" s="8">
        <v>13.15587</v>
      </c>
      <c r="AE10" s="8" t="s">
        <v>7</v>
      </c>
      <c r="AF10" s="8">
        <v>13.15587</v>
      </c>
      <c r="AG10" s="11"/>
      <c r="AH10" s="8" t="s">
        <v>7</v>
      </c>
      <c r="AI10" s="7">
        <v>12.529400000000001</v>
      </c>
      <c r="AJ10" s="8" t="s">
        <v>7</v>
      </c>
      <c r="AK10" s="7">
        <v>12.529400000000001</v>
      </c>
      <c r="AL10" s="11"/>
      <c r="AM10" s="8" t="s">
        <v>7</v>
      </c>
      <c r="AN10" s="7">
        <v>13.15587</v>
      </c>
      <c r="AO10" s="8" t="s">
        <v>7</v>
      </c>
      <c r="AP10" s="7">
        <v>13.15587</v>
      </c>
      <c r="AQ10" s="11"/>
      <c r="AR10" s="8" t="s">
        <v>7</v>
      </c>
      <c r="AS10" s="8">
        <v>12.529400000000001</v>
      </c>
      <c r="AT10" s="8" t="s">
        <v>7</v>
      </c>
      <c r="AU10" s="8">
        <v>12.529400000000001</v>
      </c>
      <c r="AV10" s="11"/>
      <c r="AW10" s="8" t="s">
        <v>7</v>
      </c>
      <c r="AX10" s="8">
        <v>13.15587</v>
      </c>
      <c r="AY10" s="8" t="s">
        <v>7</v>
      </c>
      <c r="AZ10" s="8">
        <v>13.15587</v>
      </c>
      <c r="BA10" s="11"/>
      <c r="BB10" s="8" t="s">
        <v>7</v>
      </c>
      <c r="BC10" s="8">
        <v>12.529400000000001</v>
      </c>
      <c r="BD10" s="8" t="s">
        <v>7</v>
      </c>
      <c r="BE10" s="8">
        <v>12.529400000000001</v>
      </c>
      <c r="BF10" s="11"/>
      <c r="BG10" s="8" t="s">
        <v>7</v>
      </c>
      <c r="BH10" s="8">
        <v>13.15587</v>
      </c>
      <c r="BI10" s="8" t="s">
        <v>7</v>
      </c>
      <c r="BJ10" s="8">
        <v>13.15587</v>
      </c>
      <c r="BK10" s="10"/>
    </row>
    <row r="11" spans="1:63" hidden="1" x14ac:dyDescent="0.45">
      <c r="A11" s="10"/>
      <c r="B11" s="13" t="s">
        <v>8</v>
      </c>
      <c r="C11" s="11"/>
      <c r="D11" s="8" t="s">
        <v>7</v>
      </c>
      <c r="E11" s="8">
        <v>14.457000000000001</v>
      </c>
      <c r="F11" s="8" t="s">
        <v>7</v>
      </c>
      <c r="G11" s="8">
        <v>14.457000000000001</v>
      </c>
      <c r="H11" s="11"/>
      <c r="I11" s="8" t="s">
        <v>7</v>
      </c>
      <c r="J11" s="9">
        <v>14.46</v>
      </c>
      <c r="K11" s="8" t="s">
        <v>7</v>
      </c>
      <c r="L11" s="8">
        <v>14.46</v>
      </c>
      <c r="M11" s="11"/>
      <c r="N11" s="8" t="s">
        <v>7</v>
      </c>
      <c r="O11" s="7">
        <v>14.457000000000001</v>
      </c>
      <c r="P11" s="8" t="s">
        <v>7</v>
      </c>
      <c r="Q11" s="7">
        <v>14.457000000000001</v>
      </c>
      <c r="R11" s="11"/>
      <c r="S11" s="8" t="s">
        <v>7</v>
      </c>
      <c r="T11" s="7">
        <v>15.17985</v>
      </c>
      <c r="U11" s="8" t="s">
        <v>7</v>
      </c>
      <c r="V11" s="7">
        <v>15.17985</v>
      </c>
      <c r="W11" s="11"/>
      <c r="X11" s="8" t="s">
        <v>7</v>
      </c>
      <c r="Y11" s="8">
        <v>14.457000000000001</v>
      </c>
      <c r="Z11" s="8" t="s">
        <v>7</v>
      </c>
      <c r="AA11" s="8">
        <v>14.457000000000001</v>
      </c>
      <c r="AB11" s="11"/>
      <c r="AC11" s="8" t="s">
        <v>7</v>
      </c>
      <c r="AD11" s="8">
        <v>15.17985</v>
      </c>
      <c r="AE11" s="8" t="s">
        <v>7</v>
      </c>
      <c r="AF11" s="8">
        <v>15.17985</v>
      </c>
      <c r="AG11" s="11"/>
      <c r="AH11" s="8" t="s">
        <v>7</v>
      </c>
      <c r="AI11" s="7">
        <v>14.457000000000001</v>
      </c>
      <c r="AJ11" s="8" t="s">
        <v>7</v>
      </c>
      <c r="AK11" s="7">
        <v>14.457000000000001</v>
      </c>
      <c r="AL11" s="11"/>
      <c r="AM11" s="8" t="s">
        <v>7</v>
      </c>
      <c r="AN11" s="7">
        <v>15.17985</v>
      </c>
      <c r="AO11" s="8" t="s">
        <v>7</v>
      </c>
      <c r="AP11" s="7">
        <v>15.17985</v>
      </c>
      <c r="AQ11" s="11"/>
      <c r="AR11" s="8" t="s">
        <v>7</v>
      </c>
      <c r="AS11" s="8">
        <v>14.457000000000001</v>
      </c>
      <c r="AT11" s="8" t="s">
        <v>7</v>
      </c>
      <c r="AU11" s="8">
        <v>14.457000000000001</v>
      </c>
      <c r="AV11" s="11"/>
      <c r="AW11" s="8" t="s">
        <v>7</v>
      </c>
      <c r="AX11" s="8">
        <v>15.17985</v>
      </c>
      <c r="AY11" s="8" t="s">
        <v>7</v>
      </c>
      <c r="AZ11" s="8">
        <v>15.17985</v>
      </c>
      <c r="BA11" s="11"/>
      <c r="BB11" s="8" t="s">
        <v>7</v>
      </c>
      <c r="BC11" s="8">
        <v>14.457000000000001</v>
      </c>
      <c r="BD11" s="8" t="s">
        <v>7</v>
      </c>
      <c r="BE11" s="8">
        <v>14.457000000000001</v>
      </c>
      <c r="BF11" s="11"/>
      <c r="BG11" s="8" t="s">
        <v>7</v>
      </c>
      <c r="BH11" s="8">
        <v>15.17985</v>
      </c>
      <c r="BI11" s="8" t="s">
        <v>7</v>
      </c>
      <c r="BJ11" s="8">
        <v>15.17985</v>
      </c>
      <c r="BK11" s="10"/>
    </row>
    <row r="12" spans="1:63" hidden="1" x14ac:dyDescent="0.45">
      <c r="A12" s="10"/>
      <c r="B12" s="13" t="s">
        <v>9</v>
      </c>
      <c r="C12" s="11"/>
      <c r="D12" s="8" t="s">
        <v>7</v>
      </c>
      <c r="E12" s="8">
        <v>19.276</v>
      </c>
      <c r="F12" s="8" t="s">
        <v>7</v>
      </c>
      <c r="G12" s="8">
        <v>19.276</v>
      </c>
      <c r="H12" s="11"/>
      <c r="I12" s="8" t="s">
        <v>7</v>
      </c>
      <c r="J12" s="9">
        <v>19.28</v>
      </c>
      <c r="K12" s="8" t="s">
        <v>7</v>
      </c>
      <c r="L12" s="8">
        <v>19.28</v>
      </c>
      <c r="M12" s="11"/>
      <c r="N12" s="8" t="s">
        <v>7</v>
      </c>
      <c r="O12" s="7">
        <v>19.276</v>
      </c>
      <c r="P12" s="8" t="s">
        <v>7</v>
      </c>
      <c r="Q12" s="7">
        <v>19.276</v>
      </c>
      <c r="R12" s="11"/>
      <c r="S12" s="8" t="s">
        <v>7</v>
      </c>
      <c r="T12" s="7">
        <v>19.998850000000001</v>
      </c>
      <c r="U12" s="8" t="s">
        <v>7</v>
      </c>
      <c r="V12" s="7">
        <v>19.998850000000001</v>
      </c>
      <c r="W12" s="11"/>
      <c r="X12" s="8" t="s">
        <v>7</v>
      </c>
      <c r="Y12" s="8">
        <v>19.276</v>
      </c>
      <c r="Z12" s="8" t="s">
        <v>7</v>
      </c>
      <c r="AA12" s="8">
        <v>19.276</v>
      </c>
      <c r="AB12" s="11"/>
      <c r="AC12" s="8" t="s">
        <v>7</v>
      </c>
      <c r="AD12" s="8">
        <v>19.998850000000001</v>
      </c>
      <c r="AE12" s="8" t="s">
        <v>7</v>
      </c>
      <c r="AF12" s="8">
        <v>19.998850000000001</v>
      </c>
      <c r="AG12" s="11"/>
      <c r="AH12" s="8" t="s">
        <v>7</v>
      </c>
      <c r="AI12" s="7">
        <v>19.276</v>
      </c>
      <c r="AJ12" s="8" t="s">
        <v>7</v>
      </c>
      <c r="AK12" s="7">
        <v>19.276</v>
      </c>
      <c r="AL12" s="11"/>
      <c r="AM12" s="8" t="s">
        <v>7</v>
      </c>
      <c r="AN12" s="7">
        <v>19.998850000000001</v>
      </c>
      <c r="AO12" s="8" t="s">
        <v>7</v>
      </c>
      <c r="AP12" s="7">
        <v>19.998850000000001</v>
      </c>
      <c r="AQ12" s="11"/>
      <c r="AR12" s="8" t="s">
        <v>7</v>
      </c>
      <c r="AS12" s="8">
        <v>19.276</v>
      </c>
      <c r="AT12" s="8" t="s">
        <v>7</v>
      </c>
      <c r="AU12" s="8">
        <v>19.276</v>
      </c>
      <c r="AV12" s="11"/>
      <c r="AW12" s="8" t="s">
        <v>7</v>
      </c>
      <c r="AX12" s="8">
        <v>19.998850000000001</v>
      </c>
      <c r="AY12" s="8" t="s">
        <v>7</v>
      </c>
      <c r="AZ12" s="8">
        <v>19.998850000000001</v>
      </c>
      <c r="BA12" s="11"/>
      <c r="BB12" s="8" t="s">
        <v>7</v>
      </c>
      <c r="BC12" s="8">
        <v>19.276</v>
      </c>
      <c r="BD12" s="8" t="s">
        <v>7</v>
      </c>
      <c r="BE12" s="8">
        <v>19.276</v>
      </c>
      <c r="BF12" s="11"/>
      <c r="BG12" s="8" t="s">
        <v>7</v>
      </c>
      <c r="BH12" s="8">
        <v>19.998850000000001</v>
      </c>
      <c r="BI12" s="8" t="s">
        <v>7</v>
      </c>
      <c r="BJ12" s="8">
        <v>19.998850000000001</v>
      </c>
      <c r="BK12" s="10"/>
    </row>
    <row r="13" spans="1:63" hidden="1" x14ac:dyDescent="0.45">
      <c r="A13" s="10"/>
      <c r="B13" s="11" t="s">
        <v>53</v>
      </c>
      <c r="C13" s="11"/>
      <c r="D13" s="35"/>
      <c r="E13" s="35">
        <v>1.3</v>
      </c>
      <c r="F13" s="35"/>
      <c r="G13" s="35">
        <v>1.3</v>
      </c>
      <c r="H13" s="11"/>
      <c r="I13" s="35"/>
      <c r="J13" s="35">
        <v>1.04</v>
      </c>
      <c r="K13" s="35"/>
      <c r="L13" s="35">
        <v>1.04</v>
      </c>
      <c r="M13" s="11"/>
      <c r="N13" s="35"/>
      <c r="O13" s="35">
        <v>0.93</v>
      </c>
      <c r="P13" s="35"/>
      <c r="Q13" s="35">
        <v>0.93</v>
      </c>
      <c r="R13" s="11"/>
      <c r="S13" s="35"/>
      <c r="T13" s="35">
        <v>0.97</v>
      </c>
      <c r="U13" s="35"/>
      <c r="V13" s="35">
        <v>0.97</v>
      </c>
      <c r="W13" s="11"/>
      <c r="X13" s="35"/>
      <c r="Y13" s="35">
        <v>0.9</v>
      </c>
      <c r="Z13" s="35"/>
      <c r="AA13" s="35">
        <v>0.9</v>
      </c>
      <c r="AB13" s="11"/>
      <c r="AC13" s="35"/>
      <c r="AD13" s="35">
        <v>0.9</v>
      </c>
      <c r="AE13" s="35"/>
      <c r="AF13" s="35">
        <v>0.9</v>
      </c>
      <c r="AG13" s="11"/>
      <c r="AH13" s="35"/>
      <c r="AI13" s="35">
        <v>1.2</v>
      </c>
      <c r="AJ13" s="35"/>
      <c r="AK13" s="35">
        <v>1.2</v>
      </c>
      <c r="AL13" s="11"/>
      <c r="AM13" s="35"/>
      <c r="AN13" s="35">
        <v>1.1499999999999999</v>
      </c>
      <c r="AO13" s="35"/>
      <c r="AP13" s="35">
        <v>1.1499999999999999</v>
      </c>
      <c r="AQ13" s="11"/>
      <c r="AR13" s="35"/>
      <c r="AS13" s="35"/>
      <c r="AT13" s="35"/>
      <c r="AU13" s="35"/>
      <c r="AV13" s="11"/>
      <c r="AW13" s="35"/>
      <c r="AX13" s="35"/>
      <c r="AY13" s="35"/>
      <c r="AZ13" s="35"/>
      <c r="BA13" s="11"/>
      <c r="BB13" s="35"/>
      <c r="BC13" s="35"/>
      <c r="BD13" s="35"/>
      <c r="BE13" s="35"/>
      <c r="BF13" s="11"/>
      <c r="BG13" s="35"/>
      <c r="BH13" s="35"/>
      <c r="BI13" s="35"/>
      <c r="BJ13" s="35"/>
      <c r="BK13" s="10"/>
    </row>
    <row r="14" spans="1:63" hidden="1" x14ac:dyDescent="0.45">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5"/>
      <c r="AS14" s="5"/>
      <c r="AT14" s="5"/>
      <c r="AU14" s="5"/>
      <c r="AV14" s="11"/>
      <c r="AW14" s="5"/>
      <c r="AX14" s="5"/>
      <c r="AY14" s="5"/>
      <c r="AZ14" s="5"/>
      <c r="BA14" s="11"/>
      <c r="BB14" s="5"/>
      <c r="BC14" s="5"/>
      <c r="BD14" s="5"/>
      <c r="BE14" s="5"/>
      <c r="BF14" s="11"/>
      <c r="BG14" s="5"/>
      <c r="BH14" s="5"/>
      <c r="BI14" s="5"/>
      <c r="BJ14" s="5"/>
      <c r="BK14" s="10"/>
    </row>
    <row r="15" spans="1:63" hidden="1" x14ac:dyDescent="0.45">
      <c r="A15" s="10"/>
      <c r="B15" s="11" t="s">
        <v>20</v>
      </c>
      <c r="C15" s="11"/>
      <c r="D15" s="5">
        <v>2.7</v>
      </c>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5"/>
      <c r="AS15" s="5"/>
      <c r="AT15" s="5"/>
      <c r="AU15" s="5"/>
      <c r="AV15" s="11"/>
      <c r="AW15" s="5"/>
      <c r="AX15" s="5"/>
      <c r="AY15" s="5"/>
      <c r="AZ15" s="5"/>
      <c r="BA15" s="11"/>
      <c r="BB15" s="5"/>
      <c r="BC15" s="5"/>
      <c r="BD15" s="5"/>
      <c r="BE15" s="5"/>
      <c r="BF15" s="11"/>
      <c r="BG15" s="5"/>
      <c r="BH15" s="5"/>
      <c r="BI15" s="5"/>
      <c r="BJ15" s="5"/>
      <c r="BK15" s="10"/>
    </row>
    <row r="16" spans="1:63" hidden="1" x14ac:dyDescent="0.4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V16" s="10"/>
      <c r="BA16" s="10"/>
      <c r="BF16" s="10"/>
      <c r="BK16" s="10"/>
    </row>
    <row r="17" spans="1:63" ht="14.65" thickBot="1" x14ac:dyDescent="0.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row>
    <row r="18" spans="1:63" x14ac:dyDescent="0.45">
      <c r="A18" s="10"/>
      <c r="B18" s="20" t="s">
        <v>22</v>
      </c>
      <c r="C18" s="10"/>
      <c r="D18" s="1" t="s">
        <v>21</v>
      </c>
      <c r="E18" s="4">
        <v>50</v>
      </c>
      <c r="F18" s="1" t="s">
        <v>21</v>
      </c>
      <c r="G18" s="4">
        <v>50</v>
      </c>
      <c r="H18" s="12"/>
      <c r="I18" s="1" t="s">
        <v>21</v>
      </c>
      <c r="J18" s="4">
        <v>50</v>
      </c>
      <c r="K18" s="1" t="s">
        <v>21</v>
      </c>
      <c r="L18" s="4">
        <v>50</v>
      </c>
      <c r="M18" s="12"/>
      <c r="N18" s="1" t="s">
        <v>21</v>
      </c>
      <c r="O18" s="4">
        <v>50</v>
      </c>
      <c r="P18" s="1" t="s">
        <v>21</v>
      </c>
      <c r="Q18" s="4">
        <v>50</v>
      </c>
      <c r="R18" s="10"/>
      <c r="S18" s="1" t="s">
        <v>21</v>
      </c>
      <c r="T18" s="4">
        <v>50</v>
      </c>
      <c r="U18" s="1" t="s">
        <v>21</v>
      </c>
      <c r="V18" s="4">
        <v>50</v>
      </c>
      <c r="W18" s="10"/>
      <c r="X18" s="1" t="s">
        <v>21</v>
      </c>
      <c r="Y18" s="4">
        <v>50</v>
      </c>
      <c r="Z18" s="1" t="s">
        <v>21</v>
      </c>
      <c r="AA18" s="4">
        <v>50</v>
      </c>
      <c r="AB18" s="10"/>
      <c r="AC18" s="1" t="s">
        <v>21</v>
      </c>
      <c r="AD18" s="4">
        <v>50</v>
      </c>
      <c r="AE18" s="1" t="s">
        <v>21</v>
      </c>
      <c r="AF18" s="4">
        <v>50</v>
      </c>
      <c r="AG18" s="10"/>
      <c r="AH18" s="1" t="s">
        <v>21</v>
      </c>
      <c r="AI18" s="4">
        <v>50</v>
      </c>
      <c r="AJ18" s="1" t="s">
        <v>21</v>
      </c>
      <c r="AK18" s="4">
        <v>50</v>
      </c>
      <c r="AL18" s="10"/>
      <c r="AM18" s="1" t="s">
        <v>21</v>
      </c>
      <c r="AN18" s="4">
        <v>50</v>
      </c>
      <c r="AO18" s="1" t="s">
        <v>21</v>
      </c>
      <c r="AP18" s="4">
        <v>50</v>
      </c>
      <c r="AQ18" s="10"/>
      <c r="AR18" s="1" t="s">
        <v>21</v>
      </c>
      <c r="AS18" s="4">
        <v>50</v>
      </c>
      <c r="AT18" s="1" t="s">
        <v>21</v>
      </c>
      <c r="AU18" s="4">
        <v>50</v>
      </c>
      <c r="AV18" s="10"/>
      <c r="AW18" s="1" t="s">
        <v>21</v>
      </c>
      <c r="AX18" s="4">
        <v>50</v>
      </c>
      <c r="AY18" s="1" t="s">
        <v>21</v>
      </c>
      <c r="AZ18" s="4">
        <v>50</v>
      </c>
      <c r="BA18" s="10"/>
      <c r="BB18" s="1" t="s">
        <v>21</v>
      </c>
      <c r="BC18" s="4">
        <v>50</v>
      </c>
      <c r="BD18" s="1" t="s">
        <v>21</v>
      </c>
      <c r="BE18" s="4">
        <v>50</v>
      </c>
      <c r="BF18" s="10"/>
      <c r="BG18" s="1" t="s">
        <v>21</v>
      </c>
      <c r="BH18" s="4">
        <v>50</v>
      </c>
      <c r="BI18" s="1" t="s">
        <v>21</v>
      </c>
      <c r="BJ18" s="4">
        <v>50</v>
      </c>
      <c r="BK18" s="10"/>
    </row>
    <row r="19" spans="1:63" ht="14.65" thickBot="1" x14ac:dyDescent="0.5">
      <c r="A19" s="10"/>
      <c r="B19" s="21" t="s">
        <v>34</v>
      </c>
      <c r="C19" s="10"/>
      <c r="D19" s="3">
        <v>50</v>
      </c>
      <c r="E19" s="76">
        <f>ROUNDUP((E$7*(E18/100)+E$8*(D19/100)+E$9+((E18/100)*(D19/100))*E$10)*$E$13,0)*$D$15</f>
        <v>81</v>
      </c>
      <c r="F19" s="3">
        <v>50</v>
      </c>
      <c r="G19" s="2">
        <f>ROUNDUP((G$7*(G18/100)+G$8*(F19/100)+G$9+((G18/100)*(F19/100))*G$10)*$G$13,0)*$D$15</f>
        <v>81</v>
      </c>
      <c r="H19" s="12"/>
      <c r="I19" s="3">
        <v>50</v>
      </c>
      <c r="J19" s="2">
        <f>ROUNDUP(($J$7*J18/100+$J$8*I19/100+$J$9+$J$10*J18/100*I19/100)*$J$13,0)*$D$15</f>
        <v>340.20000000000005</v>
      </c>
      <c r="K19" s="3">
        <v>50</v>
      </c>
      <c r="L19" s="2">
        <f>ROUNDUP(($J$7*L18/100+$J$8*K19/100+$J$9+$J$10*L18/100*K19/100)*$L$13,0)*$D$15</f>
        <v>340.20000000000005</v>
      </c>
      <c r="M19" s="12"/>
      <c r="N19" s="3">
        <v>50</v>
      </c>
      <c r="O19" s="2">
        <f>ROUNDUP((O$7*(O18/100)+$O$8*(N19/100)+$O$9+((O18/100)*(N19/100))*$O$10)*$O$13,0)*$D$15</f>
        <v>550.80000000000007</v>
      </c>
      <c r="P19" s="3">
        <v>50</v>
      </c>
      <c r="Q19" s="75">
        <f>ROUNDUP((Q$7*(Q18/100)+$Q$8*(P19/100)+$Q$9+((Q18/100)*(P19/100))*$Q$10)*$Q$13,0)*$D$15</f>
        <v>553.5</v>
      </c>
      <c r="R19" s="10"/>
      <c r="S19" s="3">
        <v>50</v>
      </c>
      <c r="T19" s="2">
        <f>ROUNDUP((T$7*(T18/100)+T$8*(S19/100)+T$9+((T18/100)*(S19/100))*T$10)*$T$13,0)*$D$15</f>
        <v>675</v>
      </c>
      <c r="U19" s="3">
        <v>50</v>
      </c>
      <c r="V19" s="2">
        <f>ROUNDUP((V$7*(V18/100)+V$8*(U19/100)+V$9+((V18/100)*(U19/100))*V$10)*$V$13,0)*$D$15</f>
        <v>677.7</v>
      </c>
      <c r="W19" s="10"/>
      <c r="X19" s="3">
        <v>50</v>
      </c>
      <c r="Y19" s="2">
        <f>ROUNDUP((Y$7*(Y18/100)+Y$8*(X19/100)+Y$9+((Y18/100)*(X19/100))*Y$10)*$Y$13,0)*$D$15</f>
        <v>780.30000000000007</v>
      </c>
      <c r="Z19" s="3">
        <v>50</v>
      </c>
      <c r="AA19" s="2">
        <f>ROUNDUP((AA$7*(AA18/100)+AA$8*(Z19/100)+AA$9+((AA18/100)*(Z19/100))*AA$10)*$AA$13,0)*$D$15</f>
        <v>783</v>
      </c>
      <c r="AB19" s="10"/>
      <c r="AC19" s="3">
        <v>50</v>
      </c>
      <c r="AD19" s="2">
        <f>ROUNDUP((AD$7*(AD18/100)+AD$8*(AC19/100)+AD$9+((AD18/100)*(AC19/100))*AD$10)*$AD$13,0)*$D$15</f>
        <v>972.00000000000011</v>
      </c>
      <c r="AE19" s="3">
        <v>50</v>
      </c>
      <c r="AF19" s="76">
        <f>ROUNDUP((AF$7*(AF18/100)+AF$8*(AE19/100)+AF$9+((AF18/100)*(AE19/100))*AF$10)*$AF$13,0)*$D$15</f>
        <v>974.7</v>
      </c>
      <c r="AG19" s="10"/>
      <c r="AH19" s="3">
        <v>50</v>
      </c>
      <c r="AI19" s="2">
        <f>ROUNDUP((AI$7*(AI18/100)+AI$8*(AH19/100)+AI$9+((AI18/100)*(AH19/100))*AI$10)*$AI$13,0)*$D$15</f>
        <v>391.5</v>
      </c>
      <c r="AJ19" s="3">
        <v>50</v>
      </c>
      <c r="AK19" s="2">
        <f>ROUNDUP((AK$7*(AK18/100)+AK$8*(AJ19/100)+AK$9+((AK18/100)*(AJ19/100))*AK$10)*$AK$13,0)*$D$15</f>
        <v>407.70000000000005</v>
      </c>
      <c r="AL19" s="10"/>
      <c r="AM19" s="3">
        <v>50</v>
      </c>
      <c r="AN19" s="2">
        <f>ROUNDUP((AN$7*(AN18/100)+AN$8*(AM19/100)+AN$9+((AN18/100)*(AM19/100))*AN$10)*$AN$13,0)*$D$15</f>
        <v>499.50000000000006</v>
      </c>
      <c r="AO19" s="3">
        <v>50</v>
      </c>
      <c r="AP19" s="2">
        <f>ROUNDUP((AP$7*(AP18/100)+AP$8*(AO19/100)+AP$9+((AP18/100)*(AO19/100))*AP$10)*$AP$13,0)*$D$15</f>
        <v>521.1</v>
      </c>
      <c r="AQ19" s="10"/>
      <c r="AR19" s="3">
        <v>50</v>
      </c>
      <c r="AS19" s="2">
        <f>ROUNDUP((AS$7*(AS18/100)+AS$8*(AR19/100)+AS$9+((AS18/100)*(AR19/100))*AS$10),0)*$D$15</f>
        <v>456.3</v>
      </c>
      <c r="AT19" s="3">
        <v>50</v>
      </c>
      <c r="AU19" s="2">
        <f>ROUNDUP((AU$7*(AU18/100)+AU$8*(AT19/100)+AU$9+((AU18/100)*(AT19/100))*AU$10),0)*$D$15</f>
        <v>469.8</v>
      </c>
      <c r="AV19" s="10"/>
      <c r="AW19" s="3">
        <v>50</v>
      </c>
      <c r="AX19" s="2">
        <f>ROUNDUP((AX$7*(AX18/100)+AX$8*(AW19/100)+AX$9+((AX18/100)*(AW19/100))*AX$10),0)*$D$15</f>
        <v>564.30000000000007</v>
      </c>
      <c r="AY19" s="3">
        <v>50</v>
      </c>
      <c r="AZ19" s="2">
        <f>ROUNDUP((AZ$7*(AZ18/100)+AZ$8*(AY19/100)+AZ$9+((AZ18/100)*(AY19/100))*AZ$10),0)*$D$15</f>
        <v>583.20000000000005</v>
      </c>
      <c r="BA19" s="10"/>
      <c r="BB19" s="3">
        <v>50</v>
      </c>
      <c r="BC19" s="2">
        <f>ROUNDUP((BC$7*(BC18/100)+BC$8*(BB19/100)+BC$9+((BC18/100)*(BB19/100))*BC$10),0)*$D$15</f>
        <v>491.40000000000003</v>
      </c>
      <c r="BD19" s="3">
        <v>50</v>
      </c>
      <c r="BE19" s="2">
        <f>ROUNDUP((BE$7*(BE18/100)+BE$8*(BD19/100)+BE$9+((BE18/100)*(BD19/100))*BE$10),0)*$D$15</f>
        <v>504.90000000000003</v>
      </c>
      <c r="BF19" s="10"/>
      <c r="BG19" s="3">
        <v>50</v>
      </c>
      <c r="BH19" s="2">
        <f>ROUNDUP((BH$7*(BH18/100)+BH$8*(BG19/100)+BH$9+((BH18/100)*(BG19/100))*BH$10),0)*$D$15</f>
        <v>702</v>
      </c>
      <c r="BI19" s="3">
        <v>50</v>
      </c>
      <c r="BJ19" s="2">
        <f>ROUNDUP((BJ$7*(BJ18/100)+BJ$8*(BI19/100)+BJ$9+((BJ18/100)*(BI19/100))*BJ$10),0)*$D$15</f>
        <v>718.2</v>
      </c>
      <c r="BK19" s="10"/>
    </row>
    <row r="20" spans="1:63" ht="14.65" thickBot="1" x14ac:dyDescent="0.5">
      <c r="A20" s="10"/>
      <c r="B20" s="12"/>
      <c r="C20" s="10"/>
      <c r="D20" s="12"/>
      <c r="E20" s="12"/>
      <c r="F20" s="12"/>
      <c r="G20" s="12"/>
      <c r="H20" s="12"/>
      <c r="I20" s="12"/>
      <c r="J20" s="12"/>
      <c r="K20" s="12"/>
      <c r="L20" s="12"/>
      <c r="M20" s="12"/>
      <c r="N20" s="12"/>
      <c r="O20" s="12"/>
      <c r="P20" s="12"/>
      <c r="Q20" s="12"/>
      <c r="R20" s="10"/>
      <c r="S20" s="12"/>
      <c r="T20" s="12"/>
      <c r="U20" s="12"/>
      <c r="V20" s="12"/>
      <c r="W20" s="10"/>
      <c r="X20" s="12"/>
      <c r="Y20" s="12"/>
      <c r="Z20" s="12"/>
      <c r="AA20" s="12"/>
      <c r="AB20" s="10"/>
      <c r="AC20" s="12"/>
      <c r="AD20" s="12"/>
      <c r="AE20" s="12"/>
      <c r="AF20" s="12"/>
      <c r="AG20" s="10"/>
      <c r="AH20" s="12"/>
      <c r="AI20" s="12"/>
      <c r="AJ20" s="12"/>
      <c r="AK20" s="12"/>
      <c r="AL20" s="10"/>
      <c r="AM20" s="12"/>
      <c r="AN20" s="12"/>
      <c r="AO20" s="12"/>
      <c r="AP20" s="12"/>
      <c r="AQ20" s="10"/>
      <c r="AR20" s="12"/>
      <c r="AS20" s="12"/>
      <c r="AT20" s="12"/>
      <c r="AU20" s="12"/>
      <c r="AV20" s="10"/>
      <c r="AW20" s="12"/>
      <c r="AX20" s="12"/>
      <c r="AY20" s="12"/>
      <c r="AZ20" s="12"/>
      <c r="BA20" s="10"/>
      <c r="BB20" s="12"/>
      <c r="BC20" s="12"/>
      <c r="BD20" s="12"/>
      <c r="BE20" s="12"/>
      <c r="BF20" s="10"/>
      <c r="BG20" s="12"/>
      <c r="BH20" s="12"/>
      <c r="BI20" s="12"/>
      <c r="BJ20" s="12"/>
      <c r="BK20" s="10"/>
    </row>
    <row r="21" spans="1:63" x14ac:dyDescent="0.45">
      <c r="A21" s="10"/>
      <c r="B21" s="20" t="s">
        <v>23</v>
      </c>
      <c r="C21" s="10"/>
      <c r="D21" s="1" t="s">
        <v>21</v>
      </c>
      <c r="E21" s="4">
        <v>50</v>
      </c>
      <c r="F21" s="1" t="s">
        <v>21</v>
      </c>
      <c r="G21" s="4">
        <v>50</v>
      </c>
      <c r="H21" s="12"/>
      <c r="I21" s="1" t="s">
        <v>21</v>
      </c>
      <c r="J21" s="4">
        <v>50</v>
      </c>
      <c r="K21" s="1" t="s">
        <v>21</v>
      </c>
      <c r="L21" s="4">
        <v>50</v>
      </c>
      <c r="M21" s="12"/>
      <c r="N21" s="1" t="s">
        <v>21</v>
      </c>
      <c r="O21" s="4">
        <v>50</v>
      </c>
      <c r="P21" s="1" t="s">
        <v>21</v>
      </c>
      <c r="Q21" s="4">
        <v>50</v>
      </c>
      <c r="R21" s="10"/>
      <c r="S21" s="1" t="s">
        <v>21</v>
      </c>
      <c r="T21" s="4">
        <v>50</v>
      </c>
      <c r="U21" s="1" t="s">
        <v>21</v>
      </c>
      <c r="V21" s="4">
        <v>50</v>
      </c>
      <c r="W21" s="10"/>
      <c r="X21" s="1" t="s">
        <v>21</v>
      </c>
      <c r="Y21" s="4">
        <v>50</v>
      </c>
      <c r="Z21" s="1" t="s">
        <v>21</v>
      </c>
      <c r="AA21" s="4">
        <v>50</v>
      </c>
      <c r="AB21" s="10"/>
      <c r="AC21" s="1" t="s">
        <v>21</v>
      </c>
      <c r="AD21" s="4">
        <v>50</v>
      </c>
      <c r="AE21" s="1" t="s">
        <v>21</v>
      </c>
      <c r="AF21" s="4">
        <v>50</v>
      </c>
      <c r="AG21" s="10"/>
      <c r="AH21" s="1" t="s">
        <v>21</v>
      </c>
      <c r="AI21" s="4">
        <v>50</v>
      </c>
      <c r="AJ21" s="1" t="s">
        <v>21</v>
      </c>
      <c r="AK21" s="4">
        <v>50</v>
      </c>
      <c r="AL21" s="10"/>
      <c r="AM21" s="1" t="s">
        <v>21</v>
      </c>
      <c r="AN21" s="4">
        <v>50</v>
      </c>
      <c r="AO21" s="1" t="s">
        <v>21</v>
      </c>
      <c r="AP21" s="4">
        <v>50</v>
      </c>
      <c r="AQ21" s="10"/>
      <c r="AR21" s="1" t="s">
        <v>21</v>
      </c>
      <c r="AS21" s="4">
        <v>50</v>
      </c>
      <c r="AT21" s="1" t="s">
        <v>21</v>
      </c>
      <c r="AU21" s="4">
        <v>50</v>
      </c>
      <c r="AV21" s="10"/>
      <c r="AW21" s="1" t="s">
        <v>21</v>
      </c>
      <c r="AX21" s="4">
        <v>50</v>
      </c>
      <c r="AY21" s="1" t="s">
        <v>21</v>
      </c>
      <c r="AZ21" s="4">
        <v>50</v>
      </c>
      <c r="BA21" s="10"/>
      <c r="BB21" s="1" t="s">
        <v>21</v>
      </c>
      <c r="BC21" s="4">
        <v>50</v>
      </c>
      <c r="BD21" s="1" t="s">
        <v>21</v>
      </c>
      <c r="BE21" s="4">
        <v>50</v>
      </c>
      <c r="BF21" s="10"/>
      <c r="BG21" s="1" t="s">
        <v>21</v>
      </c>
      <c r="BH21" s="4">
        <v>50</v>
      </c>
      <c r="BI21" s="1" t="s">
        <v>21</v>
      </c>
      <c r="BJ21" s="4">
        <v>50</v>
      </c>
      <c r="BK21" s="10"/>
    </row>
    <row r="22" spans="1:63" ht="14.65" thickBot="1" x14ac:dyDescent="0.5">
      <c r="A22" s="10"/>
      <c r="B22" s="21" t="s">
        <v>35</v>
      </c>
      <c r="C22" s="10"/>
      <c r="D22" s="3">
        <v>50</v>
      </c>
      <c r="E22" s="2">
        <f>ROUNDUP((E$7*(E21/100)+E$8*(D22/100)+E$9+((E21/100)*(D22/100))*E$11)*$E$13,0)*$D$15</f>
        <v>83.7</v>
      </c>
      <c r="F22" s="3">
        <v>50</v>
      </c>
      <c r="G22" s="2">
        <f>ROUNDUP((G$7*(G21/100)+G$8*(F22/100)+G$9+((G21/100)*(F22/100))*G$11)*$G$13,0)*$D$15</f>
        <v>83.7</v>
      </c>
      <c r="H22" s="12"/>
      <c r="I22" s="3">
        <v>50</v>
      </c>
      <c r="J22" s="2">
        <f>ROUNDUP(($J$7*J21/100+$J$8*I22/100+$J$9+$J$11*J21/100*I22/100)*$J$13,0)*$D$15</f>
        <v>340.20000000000005</v>
      </c>
      <c r="K22" s="3">
        <v>180</v>
      </c>
      <c r="L22" s="2">
        <f>ROUNDUP(($J$7*L21/100+$J$8*K22/100+$J$9+$J$11*L21/100*K22/100)*$L$13,0)*$D$15</f>
        <v>494.1</v>
      </c>
      <c r="M22" s="12"/>
      <c r="N22" s="3">
        <v>50</v>
      </c>
      <c r="O22" s="2">
        <f>ROUNDUP((O$7*(O21/100)+$O$8*(N22/100)+$O$9+((O21/100)*(N22/100))*$O$11)*$O$13,0)*$D$15</f>
        <v>553.5</v>
      </c>
      <c r="P22" s="3">
        <v>50</v>
      </c>
      <c r="Q22" s="2">
        <f>ROUNDUP((Q$7*(Q21/100)+$Q$8*(P22/100)+$Q$9+((Q21/100)*(P22/100))*$Q$11)*$Q$13,0)*$D$15</f>
        <v>553.5</v>
      </c>
      <c r="R22" s="10"/>
      <c r="S22" s="3">
        <v>50</v>
      </c>
      <c r="T22" s="2">
        <f>ROUNDUP((T$7*(T21/100)+T$8*(S22/100)+T$9+((T21/100)*(S22/100))*T$11)*$T$13,0)*$D$15</f>
        <v>675</v>
      </c>
      <c r="U22" s="3">
        <v>50</v>
      </c>
      <c r="V22" s="2">
        <f>ROUNDUP((V$7*(V21/100)+V$8*(U22/100)+V$9+((V21/100)*(U22/100))*V$11)*$V$13,0)*$D$15</f>
        <v>680.40000000000009</v>
      </c>
      <c r="W22" s="10"/>
      <c r="X22" s="3">
        <v>50</v>
      </c>
      <c r="Y22" s="2">
        <f>ROUNDUP((Y$7*(Y21/100)+Y$8*(X22/100)+Y$9+((Y21/100)*(X22/100))*Y$11)*$Y$13,0)*$D$15</f>
        <v>783</v>
      </c>
      <c r="Z22" s="3">
        <v>50</v>
      </c>
      <c r="AA22" s="2">
        <f>ROUNDUP((AA$7*(AA21/100)+AA$8*(Z22/100)+AA$9+((AA21/100)*(Z22/100))*AA$11)*$AA$13,0)*$D$15</f>
        <v>783</v>
      </c>
      <c r="AB22" s="10"/>
      <c r="AC22" s="3">
        <v>50</v>
      </c>
      <c r="AD22" s="2">
        <f>ROUNDUP((AD$7*(AD21/100)+AD$8*(AC22/100)+AD$9+((AD21/100)*(AC22/100))*AD$11)*$AD$13,0)*$D$15</f>
        <v>972.00000000000011</v>
      </c>
      <c r="AE22" s="3">
        <v>50</v>
      </c>
      <c r="AF22" s="2">
        <f>ROUNDUP((AF$7*(AF21/100)+AF$8*(AE22/100)+AF$9+((AF21/100)*(AE22/100))*AF$11)*$AF$13,0)*$D$15</f>
        <v>974.7</v>
      </c>
      <c r="AG22" s="10"/>
      <c r="AH22" s="3">
        <v>50</v>
      </c>
      <c r="AI22" s="2">
        <f>ROUNDUP((AI$7*(AI21/100)+AI$8*(AH22/100)+AI$9+((AI21/100)*(AH22/100))*AI$11)*$AI$13,0)*$D$15</f>
        <v>394.20000000000005</v>
      </c>
      <c r="AJ22" s="3">
        <v>50</v>
      </c>
      <c r="AK22" s="2">
        <f>ROUNDUP((AK$7*(AK21/100)+AK$8*(AJ22/100)+AK$9+((AK21/100)*(AJ22/100))*AK$11)*$AK$13,0)*$D$15</f>
        <v>410.40000000000003</v>
      </c>
      <c r="AL22" s="10"/>
      <c r="AM22" s="3">
        <v>50</v>
      </c>
      <c r="AN22" s="2">
        <f>ROUNDUP((AN$7*(AN21/100)+AN$8*(AM22/100)+AN$9+((AN21/100)*(AM22/100))*AN$11)*$AN$13,0)*$D$15</f>
        <v>502.20000000000005</v>
      </c>
      <c r="AO22" s="3">
        <v>50</v>
      </c>
      <c r="AP22" s="2">
        <f>ROUNDUP((AP$7*(AP21/100)+AP$8*(AO22/100)+AP$9+((AP21/100)*(AO22/100))*AP$11)*$AP$13,0)*$D$15</f>
        <v>521.1</v>
      </c>
      <c r="AQ22" s="10"/>
      <c r="AR22" s="3">
        <v>50</v>
      </c>
      <c r="AS22" s="2">
        <f>ROUNDUP((AS$7*(AS18/100)+AS$8*(AR22/100)+AS$9+((AS21/100)*(AR22/100))*AS$11),0)*$D$15</f>
        <v>459.00000000000006</v>
      </c>
      <c r="AT22" s="3">
        <v>50</v>
      </c>
      <c r="AU22" s="2">
        <f>ROUNDUP((AU$7*(AU18/100)+AU$8*(AT22/100)+AU$9+((AU21/100)*(AT22/100))*AU$11),0)*$D$15</f>
        <v>472.50000000000006</v>
      </c>
      <c r="AV22" s="10"/>
      <c r="AW22" s="3">
        <v>50</v>
      </c>
      <c r="AX22" s="2">
        <f>ROUNDUP((AX$7*(AX18/100)+AX$8*(AW22/100)+AX$9+((AX21/100)*(AW22/100))*AX$11),0)*$D$15</f>
        <v>567</v>
      </c>
      <c r="AY22" s="3">
        <v>50</v>
      </c>
      <c r="AZ22" s="2">
        <f>ROUNDUP((AZ$7*(AZ18/100)+AZ$8*(AY22/100)+AZ$9+((AZ21/100)*(AY22/100))*AZ$11),0)*$D$15</f>
        <v>583.20000000000005</v>
      </c>
      <c r="BA22" s="10"/>
      <c r="BB22" s="3">
        <v>50</v>
      </c>
      <c r="BC22" s="2">
        <f>ROUNDUP((BC$7*(BC18/100)+BC$8*(BB22/100)+BC$9+((BC21/100)*(BB22/100))*BC$11),0)*$D$15</f>
        <v>491.40000000000003</v>
      </c>
      <c r="BD22" s="3">
        <v>50</v>
      </c>
      <c r="BE22" s="2">
        <f>ROUNDUP((BE$7*(BE18/100)+BE$8*(BD22/100)+BE$9+((BE21/100)*(BD22/100))*BE$11),0)*$D$15</f>
        <v>504.90000000000003</v>
      </c>
      <c r="BF22" s="10"/>
      <c r="BG22" s="3">
        <v>50</v>
      </c>
      <c r="BH22" s="2">
        <f>ROUNDUP((BH$7*(BH18/100)+BH$8*(BG22/100)+BH$9+((BH21/100)*(BG22/100))*BH$11),0)*$D$15</f>
        <v>702</v>
      </c>
      <c r="BI22" s="3">
        <v>50</v>
      </c>
      <c r="BJ22" s="2">
        <f>ROUNDUP((BJ$7*(BJ18/100)+BJ$8*(BI22/100)+BJ$9+((BJ21/100)*(BI22/100))*BJ$11),0)*$D$15</f>
        <v>718.2</v>
      </c>
      <c r="BK22" s="10"/>
    </row>
    <row r="23" spans="1:63" ht="14.65" thickBot="1" x14ac:dyDescent="0.5">
      <c r="A23" s="10"/>
      <c r="B23" s="12"/>
      <c r="C23" s="10"/>
      <c r="D23" s="12"/>
      <c r="E23" s="12"/>
      <c r="F23" s="12"/>
      <c r="G23" s="12"/>
      <c r="H23" s="12"/>
      <c r="I23" s="12"/>
      <c r="J23" s="12"/>
      <c r="K23" s="12"/>
      <c r="L23" s="12"/>
      <c r="M23" s="12"/>
      <c r="N23" s="12"/>
      <c r="O23" s="12"/>
      <c r="P23" s="12"/>
      <c r="Q23" s="12"/>
      <c r="R23" s="10"/>
      <c r="S23" s="12"/>
      <c r="T23" s="12"/>
      <c r="U23" s="12"/>
      <c r="V23" s="12"/>
      <c r="W23" s="10"/>
      <c r="X23" s="12"/>
      <c r="Y23" s="12"/>
      <c r="Z23" s="12"/>
      <c r="AA23" s="12"/>
      <c r="AB23" s="10"/>
      <c r="AC23" s="12"/>
      <c r="AD23" s="12"/>
      <c r="AE23" s="12"/>
      <c r="AF23" s="12"/>
      <c r="AG23" s="10"/>
      <c r="AH23" s="12"/>
      <c r="AI23" s="12"/>
      <c r="AJ23" s="12"/>
      <c r="AK23" s="12"/>
      <c r="AL23" s="10"/>
      <c r="AM23" s="12"/>
      <c r="AN23" s="12"/>
      <c r="AO23" s="12"/>
      <c r="AP23" s="12"/>
      <c r="AQ23" s="10"/>
      <c r="AR23" s="12"/>
      <c r="AS23" s="12"/>
      <c r="AT23" s="12"/>
      <c r="AU23" s="12"/>
      <c r="AV23" s="10"/>
      <c r="AW23" s="12"/>
      <c r="AX23" s="12"/>
      <c r="AY23" s="12"/>
      <c r="AZ23" s="12"/>
      <c r="BA23" s="10"/>
      <c r="BB23" s="12"/>
      <c r="BC23" s="12"/>
      <c r="BD23" s="12"/>
      <c r="BE23" s="12"/>
      <c r="BF23" s="10"/>
      <c r="BG23" s="12"/>
      <c r="BH23" s="12"/>
      <c r="BI23" s="12"/>
      <c r="BJ23" s="12"/>
      <c r="BK23" s="10"/>
    </row>
    <row r="24" spans="1:63" x14ac:dyDescent="0.45">
      <c r="A24" s="10"/>
      <c r="B24" s="20" t="s">
        <v>24</v>
      </c>
      <c r="C24" s="10"/>
      <c r="D24" s="1" t="s">
        <v>21</v>
      </c>
      <c r="E24" s="4">
        <v>50</v>
      </c>
      <c r="F24" s="1" t="s">
        <v>21</v>
      </c>
      <c r="G24" s="4">
        <v>50</v>
      </c>
      <c r="H24" s="12"/>
      <c r="I24" s="1" t="s">
        <v>21</v>
      </c>
      <c r="J24" s="4">
        <v>50</v>
      </c>
      <c r="K24" s="1" t="s">
        <v>21</v>
      </c>
      <c r="L24" s="4">
        <v>50</v>
      </c>
      <c r="M24" s="12"/>
      <c r="N24" s="1" t="s">
        <v>21</v>
      </c>
      <c r="O24" s="4">
        <v>50</v>
      </c>
      <c r="P24" s="1" t="s">
        <v>21</v>
      </c>
      <c r="Q24" s="4">
        <v>50</v>
      </c>
      <c r="R24" s="10"/>
      <c r="S24" s="1" t="s">
        <v>21</v>
      </c>
      <c r="T24" s="4">
        <v>50</v>
      </c>
      <c r="U24" s="1" t="s">
        <v>21</v>
      </c>
      <c r="V24" s="4">
        <v>50</v>
      </c>
      <c r="W24" s="10"/>
      <c r="X24" s="1" t="s">
        <v>21</v>
      </c>
      <c r="Y24" s="4">
        <v>50</v>
      </c>
      <c r="Z24" s="1" t="s">
        <v>21</v>
      </c>
      <c r="AA24" s="4">
        <v>50</v>
      </c>
      <c r="AB24" s="10"/>
      <c r="AC24" s="1" t="s">
        <v>21</v>
      </c>
      <c r="AD24" s="4">
        <v>50</v>
      </c>
      <c r="AE24" s="1" t="s">
        <v>21</v>
      </c>
      <c r="AF24" s="4">
        <v>50</v>
      </c>
      <c r="AG24" s="10"/>
      <c r="AH24" s="1" t="s">
        <v>21</v>
      </c>
      <c r="AI24" s="4">
        <v>50</v>
      </c>
      <c r="AJ24" s="1" t="s">
        <v>21</v>
      </c>
      <c r="AK24" s="4">
        <v>50</v>
      </c>
      <c r="AL24" s="10"/>
      <c r="AM24" s="1" t="s">
        <v>21</v>
      </c>
      <c r="AN24" s="4">
        <v>50</v>
      </c>
      <c r="AO24" s="1" t="s">
        <v>21</v>
      </c>
      <c r="AP24" s="4">
        <v>50</v>
      </c>
      <c r="AQ24" s="10"/>
      <c r="AR24" s="1" t="s">
        <v>21</v>
      </c>
      <c r="AS24" s="4">
        <v>50</v>
      </c>
      <c r="AT24" s="1" t="s">
        <v>21</v>
      </c>
      <c r="AU24" s="4">
        <v>50</v>
      </c>
      <c r="AV24" s="10"/>
      <c r="AW24" s="1" t="s">
        <v>21</v>
      </c>
      <c r="AX24" s="4">
        <v>50</v>
      </c>
      <c r="AY24" s="1" t="s">
        <v>21</v>
      </c>
      <c r="AZ24" s="4">
        <v>50</v>
      </c>
      <c r="BA24" s="10"/>
      <c r="BB24" s="1" t="s">
        <v>21</v>
      </c>
      <c r="BC24" s="4">
        <v>50</v>
      </c>
      <c r="BD24" s="1" t="s">
        <v>21</v>
      </c>
      <c r="BE24" s="4">
        <v>50</v>
      </c>
      <c r="BF24" s="10"/>
      <c r="BG24" s="1" t="s">
        <v>21</v>
      </c>
      <c r="BH24" s="4">
        <v>50</v>
      </c>
      <c r="BI24" s="1" t="s">
        <v>21</v>
      </c>
      <c r="BJ24" s="4">
        <v>50</v>
      </c>
      <c r="BK24" s="10"/>
    </row>
    <row r="25" spans="1:63" ht="14.65" thickBot="1" x14ac:dyDescent="0.5">
      <c r="A25" s="10"/>
      <c r="B25" s="21" t="s">
        <v>57</v>
      </c>
      <c r="C25" s="10"/>
      <c r="D25" s="3">
        <v>50</v>
      </c>
      <c r="E25" s="2">
        <f>ROUNDUP((E$7*(E24/100)+E$8*(D25/100)+E$9+((E24/100)*(D25/100))*E$12)*$E$13,0)*$D$15</f>
        <v>89.100000000000009</v>
      </c>
      <c r="F25" s="3">
        <v>50</v>
      </c>
      <c r="G25" s="2">
        <f>ROUNDUP((G$7*(G24/100)+G$8*(F25/100)+G$9+((G24/100)*(F25/100))*G$12)*$G$13,0)*$D$15</f>
        <v>89.100000000000009</v>
      </c>
      <c r="H25" s="12"/>
      <c r="I25" s="3">
        <v>50</v>
      </c>
      <c r="J25" s="76">
        <f>ROUNDUP(($J$7*J24/100+$J$8*I25/100+$J$9+$J$12*J24/100*I25/100)*$J$13,0)*$D$15</f>
        <v>342.90000000000003</v>
      </c>
      <c r="K25" s="3">
        <v>50</v>
      </c>
      <c r="L25" s="2">
        <f>ROUNDUP(($J$7*L24/100+$J$8*K25/100+$J$9+$J$12*L24/100*K25/100)*$L$13,0)*$D$15</f>
        <v>342.90000000000003</v>
      </c>
      <c r="M25" s="12"/>
      <c r="N25" s="3">
        <v>50</v>
      </c>
      <c r="O25" s="76">
        <f>ROUNDUP((O$7*(O24/100)+$O$8*(N25/100)+$O$9+((O24/100)*(N25/100))*$O$12)*$O$13,0)*$D$15</f>
        <v>556.20000000000005</v>
      </c>
      <c r="P25" s="3">
        <v>50</v>
      </c>
      <c r="Q25" s="76">
        <f>ROUNDUP((Q$7*(Q24/100)+$Q$8*(P25/100)+$Q$9+((Q24/100)*(P25/100))*$Q$12)*$Q$13,0)*$D$15</f>
        <v>558.90000000000009</v>
      </c>
      <c r="R25" s="10"/>
      <c r="S25" s="3">
        <v>50</v>
      </c>
      <c r="T25" s="76">
        <f>ROUNDUP((T$7*(T24/100)+T$8*(S25/100)+T$9+((T24/100)*(S25/100))*T$12)*$T$13,0)*$D$15</f>
        <v>680.40000000000009</v>
      </c>
      <c r="U25" s="3">
        <v>50</v>
      </c>
      <c r="V25" s="2">
        <f>ROUNDUP((V$7*(V24/100)+V$8*(U25/100)+V$9+((V24/100)*(U25/100))*V$12)*$V$13,0)*$D$15</f>
        <v>683.1</v>
      </c>
      <c r="W25" s="10"/>
      <c r="X25" s="3">
        <v>50</v>
      </c>
      <c r="Y25" s="2">
        <f>ROUNDUP((Y$7*(Y24/100)+Y$8*(X25/100)+Y$9+((Y24/100)*(X25/100))*Y$12)*$Y$13,0)*$D$15</f>
        <v>785.7</v>
      </c>
      <c r="Z25" s="3">
        <v>50</v>
      </c>
      <c r="AA25" s="76">
        <f>ROUNDUP((AA$7*(AA24/100)+AA$8*(Z25/100)+AA$9+((AA24/100)*(Z25/100))*AA$12)*$AA$13,0)*$D$15</f>
        <v>785.7</v>
      </c>
      <c r="AB25" s="10"/>
      <c r="AC25" s="3">
        <v>50</v>
      </c>
      <c r="AD25" s="76">
        <f>ROUNDUP((AD$7*(AD24/100)+AD$8*(AC25/100)+AD$9+((AD24/100)*(AC25/100))*AD$12)*$AD$13,0)*$D$15</f>
        <v>974.7</v>
      </c>
      <c r="AE25" s="3">
        <v>50</v>
      </c>
      <c r="AF25" s="2">
        <f>ROUNDUP((AF$7*(AF24/100)+AF$8*(AE25/100)+AF$9+((AF24/100)*(AE25/100))*AF$12)*$AF$13,0)*$D$15</f>
        <v>977.40000000000009</v>
      </c>
      <c r="AG25" s="10"/>
      <c r="AH25" s="3">
        <v>50</v>
      </c>
      <c r="AI25" s="2">
        <f>ROUNDUP((AI$7*(AI24/100)+AI$8*(AH25/100)+AI$9+((AI24/100)*(AH25/100))*AI$12)*$AI$13,0)*$D$15</f>
        <v>396.90000000000003</v>
      </c>
      <c r="AJ25" s="3">
        <v>50</v>
      </c>
      <c r="AK25" s="2">
        <f>ROUNDUP((AK$7*(AK24/100)+AK$8*(AJ25/100)+AK$9+((AK24/100)*(AJ25/100))*AK$12)*$AK$13,0)*$D$15</f>
        <v>413.1</v>
      </c>
      <c r="AL25" s="10"/>
      <c r="AM25" s="3">
        <v>50</v>
      </c>
      <c r="AN25" s="2">
        <f>ROUNDUP((AN$7*(AN24/100)+AN$8*(AM25/100)+AN$9+((AN24/100)*(AM25/100))*AN$12)*$AN$13,0)*$D$15</f>
        <v>504.90000000000003</v>
      </c>
      <c r="AO25" s="3">
        <v>50</v>
      </c>
      <c r="AP25" s="2">
        <f>ROUNDUP((AP$7*(AP24/100)+AP$8*(AO25/100)+AP$9+((AP24/100)*(AO25/100))*AP$12)*$AP$13,0)*$D$15</f>
        <v>526.5</v>
      </c>
      <c r="AQ25" s="10"/>
      <c r="AR25" s="3">
        <v>50</v>
      </c>
      <c r="AS25" s="2">
        <f>ROUNDUP((AS$7*(AS18/100)+AS$8*(AR25/100)+AS$9+((AS24/100)*(AR25/100))*AS$12),0)*$D$15</f>
        <v>461.70000000000005</v>
      </c>
      <c r="AT25" s="3">
        <v>50</v>
      </c>
      <c r="AU25" s="2">
        <f>ROUNDUP((AU$7*(AU18/100)+AU$8*(AT25/100)+AU$9+((AU24/100)*(AT25/100))*AU$12),0)*$D$15</f>
        <v>475.20000000000005</v>
      </c>
      <c r="AV25" s="10"/>
      <c r="AW25" s="3">
        <v>50</v>
      </c>
      <c r="AX25" s="2">
        <f>ROUNDUP((AX$7*(AX18/100)+AX$8*(AW25/100)+AX$9+((AX24/100)*(AW25/100))*AX$12),0)*$D$15</f>
        <v>569.70000000000005</v>
      </c>
      <c r="AY25" s="3">
        <v>50</v>
      </c>
      <c r="AZ25" s="2">
        <f>ROUNDUP((AZ$7*(AZ18/100)+AZ$8*(AY25/100)+AZ$9+((AZ24/100)*(AY25/100))*AZ$12),0)*$D$15</f>
        <v>585.90000000000009</v>
      </c>
      <c r="BA25" s="10"/>
      <c r="BB25" s="3">
        <v>50</v>
      </c>
      <c r="BC25" s="2">
        <f>ROUNDUP((BC$7*(BC18/100)+BC$8*(BB25/100)+BC$9+((BC24/100)*(BB25/100))*BC$12),0)*$D$15</f>
        <v>494.1</v>
      </c>
      <c r="BD25" s="3">
        <v>50</v>
      </c>
      <c r="BE25" s="2">
        <f>ROUNDUP((BE$7*(BE18/100)+BE$8*(BD25/100)+BE$9+((BE24/100)*(BD25/100))*BE$12),0)*$D$15</f>
        <v>510.3</v>
      </c>
      <c r="BF25" s="10"/>
      <c r="BG25" s="3">
        <v>50</v>
      </c>
      <c r="BH25" s="2">
        <f>ROUNDUP((BH$7*(BH18/100)+BH$8*(BG25/100)+BH$9+((BH24/100)*(BG25/100))*BH$12),0)*$D$15</f>
        <v>704.7</v>
      </c>
      <c r="BI25" s="3">
        <v>50</v>
      </c>
      <c r="BJ25" s="2">
        <f>ROUNDUP((BJ$7*(BJ18/100)+BJ$8*(BI25/100)+BJ$9+((BJ24/100)*(BI25/100))*BJ$12),0)*$D$15</f>
        <v>723.6</v>
      </c>
      <c r="BK25" s="10"/>
    </row>
    <row r="26" spans="1:63" ht="14.65" thickBot="1" x14ac:dyDescent="0.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row>
    <row r="27" spans="1:63" x14ac:dyDescent="0.45">
      <c r="A27" s="10"/>
      <c r="B27" s="10"/>
      <c r="C27" s="10"/>
      <c r="D27" s="48"/>
      <c r="E27" s="49"/>
      <c r="F27" s="49"/>
      <c r="G27" s="50"/>
      <c r="H27" s="10"/>
      <c r="I27" s="48"/>
      <c r="J27" s="49"/>
      <c r="K27" s="49"/>
      <c r="L27" s="50"/>
      <c r="M27" s="10"/>
      <c r="N27" s="93" t="s">
        <v>65</v>
      </c>
      <c r="O27" s="60"/>
      <c r="P27" s="60"/>
      <c r="Q27" s="60"/>
      <c r="R27" s="60"/>
      <c r="S27" s="60"/>
      <c r="T27" s="60"/>
      <c r="U27" s="60"/>
      <c r="V27" s="61"/>
      <c r="W27" s="10"/>
      <c r="X27" s="59" t="s">
        <v>56</v>
      </c>
      <c r="Y27" s="60"/>
      <c r="Z27" s="60"/>
      <c r="AA27" s="60"/>
      <c r="AB27" s="60"/>
      <c r="AC27" s="60"/>
      <c r="AD27" s="60"/>
      <c r="AE27" s="60"/>
      <c r="AF27" s="61"/>
      <c r="AG27" s="10"/>
      <c r="AH27" s="48"/>
      <c r="AI27" s="49"/>
      <c r="AJ27" s="49"/>
      <c r="AK27" s="49"/>
      <c r="AL27" s="49"/>
      <c r="AM27" s="49"/>
      <c r="AN27" s="49"/>
      <c r="AO27" s="49"/>
      <c r="AP27" s="50"/>
      <c r="AQ27" s="10"/>
      <c r="AR27" s="48"/>
      <c r="AS27" s="49"/>
      <c r="AT27" s="49"/>
      <c r="AU27" s="49"/>
      <c r="AV27" s="49"/>
      <c r="AW27" s="49"/>
      <c r="AX27" s="49"/>
      <c r="AY27" s="49"/>
      <c r="AZ27" s="50"/>
      <c r="BA27" s="10"/>
      <c r="BB27" s="48"/>
      <c r="BC27" s="49"/>
      <c r="BD27" s="49"/>
      <c r="BE27" s="49"/>
      <c r="BF27" s="49"/>
      <c r="BG27" s="49"/>
      <c r="BH27" s="49"/>
      <c r="BI27" s="49"/>
      <c r="BJ27" s="50"/>
      <c r="BK27" s="10"/>
    </row>
    <row r="28" spans="1:63" x14ac:dyDescent="0.45">
      <c r="A28" s="10"/>
      <c r="B28" s="10"/>
      <c r="C28" s="10"/>
      <c r="D28" s="51"/>
      <c r="E28" s="52"/>
      <c r="F28" s="52"/>
      <c r="G28" s="53"/>
      <c r="H28" s="10"/>
      <c r="I28" s="51"/>
      <c r="J28" s="52"/>
      <c r="K28" s="52"/>
      <c r="L28" s="53"/>
      <c r="M28" s="10"/>
      <c r="N28" s="62"/>
      <c r="O28" s="63"/>
      <c r="P28" s="63"/>
      <c r="Q28" s="63"/>
      <c r="R28" s="63"/>
      <c r="S28" s="63"/>
      <c r="T28" s="63"/>
      <c r="U28" s="63"/>
      <c r="V28" s="64"/>
      <c r="W28" s="10"/>
      <c r="X28" s="62"/>
      <c r="Y28" s="63"/>
      <c r="Z28" s="63"/>
      <c r="AA28" s="63"/>
      <c r="AB28" s="63"/>
      <c r="AC28" s="63"/>
      <c r="AD28" s="63"/>
      <c r="AE28" s="63"/>
      <c r="AF28" s="64"/>
      <c r="AG28" s="10"/>
      <c r="AH28" s="51"/>
      <c r="AI28" s="52"/>
      <c r="AJ28" s="52"/>
      <c r="AK28" s="52"/>
      <c r="AL28" s="52"/>
      <c r="AM28" s="52"/>
      <c r="AN28" s="52"/>
      <c r="AO28" s="52"/>
      <c r="AP28" s="53"/>
      <c r="AQ28" s="10"/>
      <c r="AR28" s="51"/>
      <c r="AS28" s="52"/>
      <c r="AT28" s="52"/>
      <c r="AU28" s="52"/>
      <c r="AV28" s="52"/>
      <c r="AW28" s="52"/>
      <c r="AX28" s="52"/>
      <c r="AY28" s="52"/>
      <c r="AZ28" s="53"/>
      <c r="BA28" s="10"/>
      <c r="BB28" s="51"/>
      <c r="BC28" s="52"/>
      <c r="BD28" s="52"/>
      <c r="BE28" s="52"/>
      <c r="BF28" s="52"/>
      <c r="BG28" s="52"/>
      <c r="BH28" s="52"/>
      <c r="BI28" s="52"/>
      <c r="BJ28" s="53"/>
      <c r="BK28" s="10"/>
    </row>
    <row r="29" spans="1:63" x14ac:dyDescent="0.45">
      <c r="A29" s="10"/>
      <c r="B29" s="10"/>
      <c r="C29" s="10"/>
      <c r="D29" s="51"/>
      <c r="E29" s="52"/>
      <c r="F29" s="52"/>
      <c r="G29" s="53"/>
      <c r="H29" s="10"/>
      <c r="I29" s="51"/>
      <c r="J29" s="52"/>
      <c r="K29" s="52"/>
      <c r="L29" s="53"/>
      <c r="M29" s="10"/>
      <c r="N29" s="62"/>
      <c r="O29" s="63"/>
      <c r="P29" s="63"/>
      <c r="Q29" s="63"/>
      <c r="R29" s="63"/>
      <c r="S29" s="63"/>
      <c r="T29" s="63"/>
      <c r="U29" s="63"/>
      <c r="V29" s="64"/>
      <c r="W29" s="10"/>
      <c r="X29" s="62"/>
      <c r="Y29" s="63"/>
      <c r="Z29" s="63"/>
      <c r="AA29" s="63"/>
      <c r="AB29" s="63"/>
      <c r="AC29" s="63"/>
      <c r="AD29" s="63"/>
      <c r="AE29" s="63"/>
      <c r="AF29" s="64"/>
      <c r="AG29" s="10"/>
      <c r="AH29" s="51"/>
      <c r="AI29" s="52"/>
      <c r="AJ29" s="52"/>
      <c r="AK29" s="52"/>
      <c r="AL29" s="52"/>
      <c r="AM29" s="52"/>
      <c r="AN29" s="52"/>
      <c r="AO29" s="52"/>
      <c r="AP29" s="53"/>
      <c r="AQ29" s="10"/>
      <c r="AR29" s="51"/>
      <c r="AS29" s="52"/>
      <c r="AT29" s="52"/>
      <c r="AU29" s="52"/>
      <c r="AV29" s="52"/>
      <c r="AW29" s="52"/>
      <c r="AX29" s="52"/>
      <c r="AY29" s="52"/>
      <c r="AZ29" s="53"/>
      <c r="BA29" s="10"/>
      <c r="BB29" s="51"/>
      <c r="BC29" s="52"/>
      <c r="BD29" s="52"/>
      <c r="BE29" s="52"/>
      <c r="BF29" s="52"/>
      <c r="BG29" s="52"/>
      <c r="BH29" s="52"/>
      <c r="BI29" s="52"/>
      <c r="BJ29" s="53"/>
      <c r="BK29" s="10"/>
    </row>
    <row r="30" spans="1:63" x14ac:dyDescent="0.45">
      <c r="A30" s="10"/>
      <c r="B30" s="10"/>
      <c r="C30" s="10"/>
      <c r="D30" s="51"/>
      <c r="E30" s="52"/>
      <c r="F30" s="52"/>
      <c r="G30" s="53"/>
      <c r="H30" s="10"/>
      <c r="I30" s="51"/>
      <c r="J30" s="52"/>
      <c r="K30" s="52"/>
      <c r="L30" s="53"/>
      <c r="M30" s="10"/>
      <c r="N30" s="62"/>
      <c r="O30" s="63"/>
      <c r="P30" s="63"/>
      <c r="Q30" s="63"/>
      <c r="R30" s="63"/>
      <c r="S30" s="63"/>
      <c r="T30" s="63"/>
      <c r="U30" s="63"/>
      <c r="V30" s="64"/>
      <c r="W30" s="10"/>
      <c r="X30" s="62"/>
      <c r="Y30" s="63"/>
      <c r="Z30" s="63"/>
      <c r="AA30" s="63"/>
      <c r="AB30" s="63"/>
      <c r="AC30" s="63"/>
      <c r="AD30" s="63"/>
      <c r="AE30" s="63"/>
      <c r="AF30" s="64"/>
      <c r="AG30" s="10"/>
      <c r="AH30" s="51"/>
      <c r="AI30" s="52"/>
      <c r="AJ30" s="52"/>
      <c r="AK30" s="52"/>
      <c r="AL30" s="52"/>
      <c r="AM30" s="52"/>
      <c r="AN30" s="52"/>
      <c r="AO30" s="52"/>
      <c r="AP30" s="53"/>
      <c r="AQ30" s="10"/>
      <c r="AR30" s="51"/>
      <c r="AS30" s="52"/>
      <c r="AT30" s="52"/>
      <c r="AU30" s="52"/>
      <c r="AV30" s="52"/>
      <c r="AW30" s="52"/>
      <c r="AX30" s="52"/>
      <c r="AY30" s="52"/>
      <c r="AZ30" s="53"/>
      <c r="BA30" s="10"/>
      <c r="BB30" s="51"/>
      <c r="BC30" s="52"/>
      <c r="BD30" s="52"/>
      <c r="BE30" s="52"/>
      <c r="BF30" s="52"/>
      <c r="BG30" s="52"/>
      <c r="BH30" s="52"/>
      <c r="BI30" s="52"/>
      <c r="BJ30" s="53"/>
      <c r="BK30" s="10"/>
    </row>
    <row r="31" spans="1:63" x14ac:dyDescent="0.45">
      <c r="A31" s="10"/>
      <c r="B31" s="10"/>
      <c r="C31" s="10"/>
      <c r="D31" s="51"/>
      <c r="E31" s="52"/>
      <c r="F31" s="52"/>
      <c r="G31" s="53"/>
      <c r="H31" s="10"/>
      <c r="I31" s="51"/>
      <c r="J31" s="52"/>
      <c r="K31" s="52"/>
      <c r="L31" s="53"/>
      <c r="M31" s="10"/>
      <c r="N31" s="62"/>
      <c r="O31" s="63"/>
      <c r="P31" s="63"/>
      <c r="Q31" s="63"/>
      <c r="R31" s="63"/>
      <c r="S31" s="63"/>
      <c r="T31" s="63"/>
      <c r="U31" s="63"/>
      <c r="V31" s="64"/>
      <c r="W31" s="10"/>
      <c r="X31" s="62"/>
      <c r="Y31" s="63"/>
      <c r="Z31" s="63"/>
      <c r="AA31" s="63"/>
      <c r="AB31" s="63"/>
      <c r="AC31" s="63"/>
      <c r="AD31" s="63"/>
      <c r="AE31" s="63"/>
      <c r="AF31" s="64"/>
      <c r="AG31" s="10"/>
      <c r="AH31" s="51"/>
      <c r="AI31" s="52"/>
      <c r="AJ31" s="52"/>
      <c r="AK31" s="52"/>
      <c r="AL31" s="52"/>
      <c r="AM31" s="52"/>
      <c r="AN31" s="52"/>
      <c r="AO31" s="52"/>
      <c r="AP31" s="53"/>
      <c r="AQ31" s="10"/>
      <c r="AR31" s="51"/>
      <c r="AS31" s="52"/>
      <c r="AT31" s="52"/>
      <c r="AU31" s="52"/>
      <c r="AV31" s="52"/>
      <c r="AW31" s="52"/>
      <c r="AX31" s="52"/>
      <c r="AY31" s="52"/>
      <c r="AZ31" s="53"/>
      <c r="BA31" s="10"/>
      <c r="BB31" s="51"/>
      <c r="BC31" s="52"/>
      <c r="BD31" s="52"/>
      <c r="BE31" s="52"/>
      <c r="BF31" s="52"/>
      <c r="BG31" s="52"/>
      <c r="BH31" s="52"/>
      <c r="BI31" s="52"/>
      <c r="BJ31" s="53"/>
      <c r="BK31" s="10"/>
    </row>
    <row r="32" spans="1:63" x14ac:dyDescent="0.45">
      <c r="A32" s="10"/>
      <c r="B32" s="10"/>
      <c r="C32" s="10"/>
      <c r="D32" s="51"/>
      <c r="E32" s="52"/>
      <c r="F32" s="52"/>
      <c r="G32" s="53"/>
      <c r="H32" s="10"/>
      <c r="I32" s="51"/>
      <c r="J32" s="52"/>
      <c r="K32" s="52"/>
      <c r="L32" s="53"/>
      <c r="M32" s="10"/>
      <c r="N32" s="62"/>
      <c r="O32" s="63"/>
      <c r="P32" s="63"/>
      <c r="Q32" s="63"/>
      <c r="R32" s="63"/>
      <c r="S32" s="63"/>
      <c r="T32" s="63"/>
      <c r="U32" s="63"/>
      <c r="V32" s="64"/>
      <c r="W32" s="10"/>
      <c r="X32" s="62"/>
      <c r="Y32" s="63"/>
      <c r="Z32" s="63"/>
      <c r="AA32" s="63"/>
      <c r="AB32" s="63"/>
      <c r="AC32" s="63"/>
      <c r="AD32" s="63"/>
      <c r="AE32" s="63"/>
      <c r="AF32" s="64"/>
      <c r="AG32" s="10"/>
      <c r="AH32" s="51"/>
      <c r="AI32" s="52"/>
      <c r="AJ32" s="52"/>
      <c r="AK32" s="52"/>
      <c r="AL32" s="52"/>
      <c r="AM32" s="52"/>
      <c r="AN32" s="52"/>
      <c r="AO32" s="52"/>
      <c r="AP32" s="53"/>
      <c r="AQ32" s="10"/>
      <c r="AR32" s="51"/>
      <c r="AS32" s="52"/>
      <c r="AT32" s="52"/>
      <c r="AU32" s="52"/>
      <c r="AV32" s="52"/>
      <c r="AW32" s="52"/>
      <c r="AX32" s="52"/>
      <c r="AY32" s="52"/>
      <c r="AZ32" s="53"/>
      <c r="BA32" s="10"/>
      <c r="BB32" s="51"/>
      <c r="BC32" s="52"/>
      <c r="BD32" s="52"/>
      <c r="BE32" s="52"/>
      <c r="BF32" s="52"/>
      <c r="BG32" s="52"/>
      <c r="BH32" s="52"/>
      <c r="BI32" s="52"/>
      <c r="BJ32" s="53"/>
      <c r="BK32" s="10"/>
    </row>
    <row r="33" spans="1:63" x14ac:dyDescent="0.45">
      <c r="A33" s="10"/>
      <c r="B33" s="10"/>
      <c r="C33" s="10"/>
      <c r="D33" s="51"/>
      <c r="E33" s="52"/>
      <c r="F33" s="52"/>
      <c r="G33" s="53"/>
      <c r="H33" s="10"/>
      <c r="I33" s="51"/>
      <c r="J33" s="52"/>
      <c r="K33" s="52"/>
      <c r="L33" s="53"/>
      <c r="M33" s="10"/>
      <c r="N33" s="62"/>
      <c r="O33" s="63"/>
      <c r="P33" s="63"/>
      <c r="Q33" s="63"/>
      <c r="R33" s="63"/>
      <c r="S33" s="63"/>
      <c r="T33" s="63"/>
      <c r="U33" s="63"/>
      <c r="V33" s="64"/>
      <c r="W33" s="10"/>
      <c r="X33" s="62"/>
      <c r="Y33" s="63"/>
      <c r="Z33" s="63"/>
      <c r="AA33" s="63"/>
      <c r="AB33" s="63"/>
      <c r="AC33" s="63"/>
      <c r="AD33" s="63"/>
      <c r="AE33" s="63"/>
      <c r="AF33" s="64"/>
      <c r="AG33" s="10"/>
      <c r="AH33" s="51"/>
      <c r="AI33" s="52"/>
      <c r="AJ33" s="52"/>
      <c r="AK33" s="52"/>
      <c r="AL33" s="52"/>
      <c r="AM33" s="52"/>
      <c r="AN33" s="52"/>
      <c r="AO33" s="52"/>
      <c r="AP33" s="53"/>
      <c r="AQ33" s="10"/>
      <c r="AR33" s="51"/>
      <c r="AS33" s="52"/>
      <c r="AT33" s="52"/>
      <c r="AU33" s="52"/>
      <c r="AV33" s="52"/>
      <c r="AW33" s="52"/>
      <c r="AX33" s="52"/>
      <c r="AY33" s="52"/>
      <c r="AZ33" s="53"/>
      <c r="BA33" s="10"/>
      <c r="BB33" s="51"/>
      <c r="BC33" s="52"/>
      <c r="BD33" s="52"/>
      <c r="BE33" s="52"/>
      <c r="BF33" s="52"/>
      <c r="BG33" s="52"/>
      <c r="BH33" s="52"/>
      <c r="BI33" s="52"/>
      <c r="BJ33" s="53"/>
      <c r="BK33" s="10"/>
    </row>
    <row r="34" spans="1:63" x14ac:dyDescent="0.45">
      <c r="A34" s="10"/>
      <c r="B34" s="10"/>
      <c r="C34" s="10"/>
      <c r="D34" s="51"/>
      <c r="E34" s="52"/>
      <c r="F34" s="52"/>
      <c r="G34" s="53"/>
      <c r="H34" s="10"/>
      <c r="I34" s="51"/>
      <c r="J34" s="52"/>
      <c r="K34" s="52"/>
      <c r="L34" s="53"/>
      <c r="M34" s="10"/>
      <c r="N34" s="62"/>
      <c r="O34" s="63"/>
      <c r="P34" s="63"/>
      <c r="Q34" s="63"/>
      <c r="R34" s="63"/>
      <c r="S34" s="63"/>
      <c r="T34" s="63"/>
      <c r="U34" s="63"/>
      <c r="V34" s="64"/>
      <c r="W34" s="10"/>
      <c r="X34" s="62"/>
      <c r="Y34" s="63"/>
      <c r="Z34" s="63"/>
      <c r="AA34" s="63"/>
      <c r="AB34" s="63"/>
      <c r="AC34" s="63"/>
      <c r="AD34" s="63"/>
      <c r="AE34" s="63"/>
      <c r="AF34" s="64"/>
      <c r="AG34" s="10"/>
      <c r="AH34" s="51"/>
      <c r="AI34" s="52"/>
      <c r="AJ34" s="52"/>
      <c r="AK34" s="52"/>
      <c r="AL34" s="52"/>
      <c r="AM34" s="52"/>
      <c r="AN34" s="52"/>
      <c r="AO34" s="52"/>
      <c r="AP34" s="53"/>
      <c r="AQ34" s="10"/>
      <c r="AR34" s="51"/>
      <c r="AS34" s="52"/>
      <c r="AT34" s="52"/>
      <c r="AU34" s="52"/>
      <c r="AV34" s="52"/>
      <c r="AW34" s="52"/>
      <c r="AX34" s="52"/>
      <c r="AY34" s="52"/>
      <c r="AZ34" s="53"/>
      <c r="BA34" s="10"/>
      <c r="BB34" s="51"/>
      <c r="BC34" s="52"/>
      <c r="BD34" s="52"/>
      <c r="BE34" s="52"/>
      <c r="BF34" s="52"/>
      <c r="BG34" s="52"/>
      <c r="BH34" s="52"/>
      <c r="BI34" s="52"/>
      <c r="BJ34" s="53"/>
      <c r="BK34" s="10"/>
    </row>
    <row r="35" spans="1:63" x14ac:dyDescent="0.45">
      <c r="A35" s="10"/>
      <c r="B35" s="10"/>
      <c r="C35" s="10"/>
      <c r="D35" s="51"/>
      <c r="E35" s="52"/>
      <c r="F35" s="52"/>
      <c r="G35" s="53"/>
      <c r="H35" s="10"/>
      <c r="I35" s="51"/>
      <c r="J35" s="52"/>
      <c r="K35" s="52"/>
      <c r="L35" s="53"/>
      <c r="M35" s="10"/>
      <c r="N35" s="62"/>
      <c r="O35" s="63"/>
      <c r="P35" s="63"/>
      <c r="Q35" s="63"/>
      <c r="R35" s="63"/>
      <c r="S35" s="63"/>
      <c r="T35" s="63"/>
      <c r="U35" s="63"/>
      <c r="V35" s="64"/>
      <c r="W35" s="10"/>
      <c r="X35" s="62"/>
      <c r="Y35" s="63"/>
      <c r="Z35" s="63"/>
      <c r="AA35" s="63"/>
      <c r="AB35" s="63"/>
      <c r="AC35" s="63"/>
      <c r="AD35" s="63"/>
      <c r="AE35" s="63"/>
      <c r="AF35" s="64"/>
      <c r="AG35" s="10"/>
      <c r="AH35" s="51"/>
      <c r="AI35" s="52"/>
      <c r="AJ35" s="52"/>
      <c r="AK35" s="52"/>
      <c r="AL35" s="52"/>
      <c r="AM35" s="52"/>
      <c r="AN35" s="52"/>
      <c r="AO35" s="52"/>
      <c r="AP35" s="53"/>
      <c r="AQ35" s="10"/>
      <c r="AR35" s="51"/>
      <c r="AS35" s="52"/>
      <c r="AT35" s="52"/>
      <c r="AU35" s="52"/>
      <c r="AV35" s="52"/>
      <c r="AW35" s="52"/>
      <c r="AX35" s="52"/>
      <c r="AY35" s="52"/>
      <c r="AZ35" s="53"/>
      <c r="BA35" s="10"/>
      <c r="BB35" s="51"/>
      <c r="BC35" s="52"/>
      <c r="BD35" s="52"/>
      <c r="BE35" s="52"/>
      <c r="BF35" s="52"/>
      <c r="BG35" s="52"/>
      <c r="BH35" s="52"/>
      <c r="BI35" s="52"/>
      <c r="BJ35" s="53"/>
      <c r="BK35" s="10"/>
    </row>
    <row r="36" spans="1:63" x14ac:dyDescent="0.45">
      <c r="A36" s="10"/>
      <c r="B36" s="10"/>
      <c r="C36" s="10"/>
      <c r="D36" s="51"/>
      <c r="E36" s="52"/>
      <c r="F36" s="52"/>
      <c r="G36" s="53"/>
      <c r="H36" s="10"/>
      <c r="I36" s="51"/>
      <c r="J36" s="52"/>
      <c r="K36" s="52"/>
      <c r="L36" s="53"/>
      <c r="M36" s="10"/>
      <c r="N36" s="62"/>
      <c r="O36" s="63"/>
      <c r="P36" s="63"/>
      <c r="Q36" s="63"/>
      <c r="R36" s="63"/>
      <c r="S36" s="63"/>
      <c r="T36" s="63"/>
      <c r="U36" s="63"/>
      <c r="V36" s="64"/>
      <c r="W36" s="10"/>
      <c r="X36" s="62"/>
      <c r="Y36" s="63"/>
      <c r="Z36" s="63"/>
      <c r="AA36" s="63"/>
      <c r="AB36" s="63"/>
      <c r="AC36" s="63"/>
      <c r="AD36" s="63"/>
      <c r="AE36" s="63"/>
      <c r="AF36" s="64"/>
      <c r="AG36" s="10"/>
      <c r="AH36" s="51"/>
      <c r="AI36" s="52"/>
      <c r="AJ36" s="52"/>
      <c r="AK36" s="52"/>
      <c r="AL36" s="52"/>
      <c r="AM36" s="52"/>
      <c r="AN36" s="52"/>
      <c r="AO36" s="52"/>
      <c r="AP36" s="53"/>
      <c r="AQ36" s="10"/>
      <c r="AR36" s="51"/>
      <c r="AS36" s="52"/>
      <c r="AT36" s="52"/>
      <c r="AU36" s="52"/>
      <c r="AV36" s="52"/>
      <c r="AW36" s="52"/>
      <c r="AX36" s="52"/>
      <c r="AY36" s="52"/>
      <c r="AZ36" s="53"/>
      <c r="BA36" s="10"/>
      <c r="BB36" s="51"/>
      <c r="BC36" s="52"/>
      <c r="BD36" s="52"/>
      <c r="BE36" s="52"/>
      <c r="BF36" s="52"/>
      <c r="BG36" s="52"/>
      <c r="BH36" s="52"/>
      <c r="BI36" s="52"/>
      <c r="BJ36" s="53"/>
      <c r="BK36" s="10"/>
    </row>
    <row r="37" spans="1:63" ht="14.65" thickBot="1" x14ac:dyDescent="0.5">
      <c r="A37" s="10"/>
      <c r="B37" s="10"/>
      <c r="C37" s="10"/>
      <c r="D37" s="54"/>
      <c r="E37" s="55"/>
      <c r="F37" s="55"/>
      <c r="G37" s="56"/>
      <c r="H37" s="10"/>
      <c r="I37" s="54"/>
      <c r="J37" s="55"/>
      <c r="K37" s="55"/>
      <c r="L37" s="56"/>
      <c r="M37" s="10"/>
      <c r="N37" s="65"/>
      <c r="O37" s="66"/>
      <c r="P37" s="66"/>
      <c r="Q37" s="66"/>
      <c r="R37" s="66"/>
      <c r="S37" s="66"/>
      <c r="T37" s="66"/>
      <c r="U37" s="66"/>
      <c r="V37" s="67"/>
      <c r="W37" s="10"/>
      <c r="X37" s="65"/>
      <c r="Y37" s="66"/>
      <c r="Z37" s="66"/>
      <c r="AA37" s="66"/>
      <c r="AB37" s="66"/>
      <c r="AC37" s="66"/>
      <c r="AD37" s="66"/>
      <c r="AE37" s="66"/>
      <c r="AF37" s="67"/>
      <c r="AG37" s="10"/>
      <c r="AH37" s="54"/>
      <c r="AI37" s="55"/>
      <c r="AJ37" s="55"/>
      <c r="AK37" s="55"/>
      <c r="AL37" s="55"/>
      <c r="AM37" s="55"/>
      <c r="AN37" s="55"/>
      <c r="AO37" s="55"/>
      <c r="AP37" s="56"/>
      <c r="AQ37" s="10"/>
      <c r="AR37" s="54"/>
      <c r="AS37" s="55"/>
      <c r="AT37" s="55"/>
      <c r="AU37" s="55"/>
      <c r="AV37" s="55"/>
      <c r="AW37" s="55"/>
      <c r="AX37" s="55"/>
      <c r="AY37" s="55"/>
      <c r="AZ37" s="56"/>
      <c r="BA37" s="10"/>
      <c r="BB37" s="54"/>
      <c r="BC37" s="55"/>
      <c r="BD37" s="55"/>
      <c r="BE37" s="55"/>
      <c r="BF37" s="55"/>
      <c r="BG37" s="55"/>
      <c r="BH37" s="55"/>
      <c r="BI37" s="55"/>
      <c r="BJ37" s="56"/>
      <c r="BK37" s="10"/>
    </row>
    <row r="38" spans="1:63" x14ac:dyDescent="0.4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row>
    <row r="39" spans="1:63" ht="14.65" thickBot="1" x14ac:dyDescent="0.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row>
    <row r="40" spans="1:63" ht="16.149999999999999" thickBot="1" x14ac:dyDescent="0.55000000000000004">
      <c r="A40" s="10"/>
      <c r="B40" s="10"/>
      <c r="C40" s="10"/>
      <c r="D40" s="39" t="s">
        <v>37</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1"/>
      <c r="AQ40" s="10"/>
      <c r="AR40" s="10"/>
      <c r="AS40" s="10"/>
      <c r="AT40" s="10"/>
      <c r="AU40" s="10"/>
      <c r="AV40" s="10"/>
      <c r="AW40" s="10"/>
      <c r="AX40" s="10"/>
      <c r="AY40" s="10"/>
      <c r="AZ40" s="10"/>
      <c r="BA40" s="10"/>
      <c r="BB40" s="10"/>
      <c r="BC40" s="10"/>
      <c r="BD40" s="10"/>
      <c r="BE40" s="10"/>
      <c r="BF40" s="10"/>
      <c r="BG40" s="10"/>
      <c r="BH40" s="10"/>
      <c r="BI40" s="10"/>
      <c r="BJ40" s="10"/>
      <c r="BK40" s="10"/>
    </row>
    <row r="41" spans="1:63" s="24" customFormat="1" x14ac:dyDescent="0.45">
      <c r="A41" s="23"/>
      <c r="B41" s="22" t="s">
        <v>38</v>
      </c>
      <c r="C41" s="23"/>
      <c r="D41" s="42" t="s">
        <v>41</v>
      </c>
      <c r="E41" s="43"/>
      <c r="F41" s="43"/>
      <c r="G41" s="44"/>
      <c r="H41" s="23"/>
      <c r="I41" s="71" t="s">
        <v>40</v>
      </c>
      <c r="J41" s="72"/>
      <c r="K41" s="72"/>
      <c r="L41" s="73"/>
      <c r="M41" s="23"/>
      <c r="N41" s="42" t="s">
        <v>40</v>
      </c>
      <c r="O41" s="43"/>
      <c r="P41" s="43"/>
      <c r="Q41" s="44"/>
      <c r="R41" s="23"/>
      <c r="S41" s="42" t="s">
        <v>40</v>
      </c>
      <c r="T41" s="43"/>
      <c r="U41" s="43"/>
      <c r="V41" s="44"/>
      <c r="W41" s="23"/>
      <c r="X41" s="42" t="s">
        <v>40</v>
      </c>
      <c r="Y41" s="43"/>
      <c r="Z41" s="43"/>
      <c r="AA41" s="44"/>
      <c r="AB41" s="23"/>
      <c r="AC41" s="42" t="s">
        <v>40</v>
      </c>
      <c r="AD41" s="43"/>
      <c r="AE41" s="43"/>
      <c r="AF41" s="44"/>
      <c r="AG41" s="23"/>
      <c r="AH41" s="42" t="s">
        <v>40</v>
      </c>
      <c r="AI41" s="43"/>
      <c r="AJ41" s="43"/>
      <c r="AK41" s="44"/>
      <c r="AL41" s="23"/>
      <c r="AM41" s="42" t="s">
        <v>40</v>
      </c>
      <c r="AN41" s="43"/>
      <c r="AO41" s="43"/>
      <c r="AP41" s="44"/>
      <c r="AQ41" s="23"/>
      <c r="AR41" s="23"/>
      <c r="AS41" s="23"/>
      <c r="AT41" s="23"/>
      <c r="AU41" s="23"/>
      <c r="AV41" s="23"/>
      <c r="AW41" s="23"/>
      <c r="AX41" s="23"/>
      <c r="AY41" s="23"/>
      <c r="AZ41" s="23"/>
      <c r="BA41" s="23"/>
      <c r="BB41" s="23"/>
      <c r="BC41" s="23"/>
      <c r="BD41" s="23"/>
      <c r="BE41" s="23"/>
      <c r="BF41" s="23"/>
      <c r="BG41" s="23"/>
      <c r="BH41" s="23"/>
      <c r="BI41" s="23"/>
      <c r="BJ41" s="23"/>
      <c r="BK41" s="23"/>
    </row>
    <row r="42" spans="1:63" s="24" customFormat="1" ht="14.65" thickBot="1" x14ac:dyDescent="0.5">
      <c r="A42" s="23"/>
      <c r="B42" s="25" t="s">
        <v>39</v>
      </c>
      <c r="C42" s="23"/>
      <c r="D42" s="45" t="s">
        <v>42</v>
      </c>
      <c r="E42" s="46"/>
      <c r="F42" s="46"/>
      <c r="G42" s="47"/>
      <c r="H42" s="23"/>
      <c r="I42" s="36" t="s">
        <v>44</v>
      </c>
      <c r="J42" s="37"/>
      <c r="K42" s="37"/>
      <c r="L42" s="38"/>
      <c r="M42" s="23"/>
      <c r="N42" s="45" t="s">
        <v>44</v>
      </c>
      <c r="O42" s="46"/>
      <c r="P42" s="46"/>
      <c r="Q42" s="47"/>
      <c r="R42" s="23"/>
      <c r="S42" s="45" t="s">
        <v>45</v>
      </c>
      <c r="T42" s="46"/>
      <c r="U42" s="46"/>
      <c r="V42" s="47"/>
      <c r="W42" s="23"/>
      <c r="X42" s="45" t="s">
        <v>44</v>
      </c>
      <c r="Y42" s="46"/>
      <c r="Z42" s="46"/>
      <c r="AA42" s="47"/>
      <c r="AB42" s="23"/>
      <c r="AC42" s="45" t="s">
        <v>45</v>
      </c>
      <c r="AD42" s="46"/>
      <c r="AE42" s="46"/>
      <c r="AF42" s="47"/>
      <c r="AG42" s="23"/>
      <c r="AH42" s="45" t="s">
        <v>44</v>
      </c>
      <c r="AI42" s="46"/>
      <c r="AJ42" s="46"/>
      <c r="AK42" s="47"/>
      <c r="AL42" s="23"/>
      <c r="AM42" s="45" t="s">
        <v>45</v>
      </c>
      <c r="AN42" s="46"/>
      <c r="AO42" s="46"/>
      <c r="AP42" s="47"/>
      <c r="AQ42" s="23"/>
      <c r="AR42" s="23"/>
      <c r="AS42" s="23"/>
      <c r="AT42" s="23"/>
      <c r="AU42" s="23"/>
      <c r="AV42" s="23"/>
      <c r="AW42" s="23"/>
      <c r="AX42" s="23"/>
      <c r="AY42" s="23"/>
      <c r="AZ42" s="23"/>
      <c r="BA42" s="23"/>
      <c r="BB42" s="23"/>
      <c r="BC42" s="23"/>
      <c r="BD42" s="23"/>
      <c r="BE42" s="23"/>
      <c r="BF42" s="23"/>
      <c r="BG42" s="23"/>
      <c r="BH42" s="23"/>
      <c r="BI42" s="23"/>
      <c r="BJ42" s="23"/>
      <c r="BK42" s="23"/>
    </row>
    <row r="43" spans="1:63" x14ac:dyDescent="0.4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row>
    <row r="44" spans="1:63" ht="14.65" thickBot="1" x14ac:dyDescent="0.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row>
    <row r="45" spans="1:63" x14ac:dyDescent="0.45">
      <c r="A45" s="10"/>
      <c r="B45" s="10"/>
      <c r="C45" s="10"/>
      <c r="D45" s="26"/>
      <c r="E45" s="27"/>
      <c r="F45" s="27"/>
      <c r="G45" s="27"/>
      <c r="H45" s="27"/>
      <c r="I45" s="27"/>
      <c r="J45" s="27"/>
      <c r="K45" s="27"/>
      <c r="L45" s="27"/>
      <c r="M45" s="27"/>
      <c r="N45" s="27"/>
      <c r="O45" s="27"/>
      <c r="P45" s="27"/>
      <c r="Q45" s="27"/>
      <c r="R45" s="27"/>
      <c r="S45" s="27"/>
      <c r="T45" s="27"/>
      <c r="U45" s="27"/>
      <c r="V45" s="28"/>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row>
    <row r="46" spans="1:63" x14ac:dyDescent="0.45">
      <c r="A46" s="10"/>
      <c r="B46" s="10"/>
      <c r="C46" s="10"/>
      <c r="D46" s="29"/>
      <c r="E46" s="78"/>
      <c r="F46" s="78"/>
      <c r="G46" s="78"/>
      <c r="H46" s="78"/>
      <c r="I46" s="78"/>
      <c r="J46" s="78"/>
      <c r="K46" s="83" t="s">
        <v>58</v>
      </c>
      <c r="L46" s="83"/>
      <c r="M46" s="83"/>
      <c r="N46" s="83"/>
      <c r="O46" s="83"/>
      <c r="P46" s="83"/>
      <c r="Q46" s="83"/>
      <c r="R46" s="83"/>
      <c r="S46" s="83"/>
      <c r="T46" s="83"/>
      <c r="U46" s="83"/>
      <c r="V46" s="31"/>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row>
    <row r="47" spans="1:63" x14ac:dyDescent="0.45">
      <c r="A47" s="10"/>
      <c r="B47" s="10"/>
      <c r="C47" s="10"/>
      <c r="D47" s="29"/>
      <c r="E47" s="78"/>
      <c r="F47" s="78"/>
      <c r="G47" s="78"/>
      <c r="H47" s="78"/>
      <c r="I47" s="78"/>
      <c r="J47" s="78"/>
      <c r="K47" s="83"/>
      <c r="L47" s="83"/>
      <c r="M47" s="83"/>
      <c r="N47" s="83"/>
      <c r="O47" s="83"/>
      <c r="P47" s="83"/>
      <c r="Q47" s="83"/>
      <c r="R47" s="83"/>
      <c r="S47" s="83"/>
      <c r="T47" s="83"/>
      <c r="U47" s="83"/>
      <c r="V47" s="31"/>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row>
    <row r="48" spans="1:63" x14ac:dyDescent="0.45">
      <c r="A48" s="10"/>
      <c r="B48" s="10"/>
      <c r="C48" s="10"/>
      <c r="D48" s="29"/>
      <c r="E48" s="78"/>
      <c r="F48" s="78"/>
      <c r="G48" s="78"/>
      <c r="H48" s="78"/>
      <c r="I48" s="78"/>
      <c r="J48" s="78"/>
      <c r="K48" s="78"/>
      <c r="L48" s="78"/>
      <c r="M48" s="78"/>
      <c r="N48" s="78"/>
      <c r="O48" s="78"/>
      <c r="P48" s="78"/>
      <c r="Q48" s="78"/>
      <c r="R48" s="78"/>
      <c r="S48" s="78"/>
      <c r="T48" s="78"/>
      <c r="U48" s="78"/>
      <c r="V48" s="31"/>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row>
    <row r="49" spans="1:63" x14ac:dyDescent="0.45">
      <c r="A49" s="10"/>
      <c r="B49" s="10"/>
      <c r="C49" s="10"/>
      <c r="D49" s="29"/>
      <c r="E49" s="78"/>
      <c r="F49" s="78"/>
      <c r="G49" s="78"/>
      <c r="H49" s="78"/>
      <c r="I49" s="78"/>
      <c r="J49" s="78"/>
      <c r="K49" s="80"/>
      <c r="L49" s="81" t="s">
        <v>46</v>
      </c>
      <c r="M49" s="78" t="s">
        <v>48</v>
      </c>
      <c r="N49" s="78"/>
      <c r="O49" s="78"/>
      <c r="P49" s="78"/>
      <c r="Q49" s="78"/>
      <c r="R49" s="78"/>
      <c r="S49" s="78"/>
      <c r="T49" s="78"/>
      <c r="U49" s="78"/>
      <c r="V49" s="31"/>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row>
    <row r="50" spans="1:63" x14ac:dyDescent="0.45">
      <c r="A50" s="10"/>
      <c r="B50" s="10"/>
      <c r="C50" s="10"/>
      <c r="D50" s="29"/>
      <c r="E50" s="78"/>
      <c r="F50" s="78"/>
      <c r="G50" s="78"/>
      <c r="H50" s="78"/>
      <c r="I50" s="78"/>
      <c r="J50" s="78"/>
      <c r="K50" s="78"/>
      <c r="L50" s="78"/>
      <c r="M50" s="78"/>
      <c r="N50" s="78"/>
      <c r="O50" s="78"/>
      <c r="P50" s="78"/>
      <c r="Q50" s="78"/>
      <c r="R50" s="78"/>
      <c r="S50" s="78"/>
      <c r="T50" s="78"/>
      <c r="U50" s="78"/>
      <c r="V50" s="31"/>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row>
    <row r="51" spans="1:63" x14ac:dyDescent="0.45">
      <c r="A51" s="10"/>
      <c r="B51" s="10"/>
      <c r="C51" s="10"/>
      <c r="D51" s="29"/>
      <c r="E51" s="78"/>
      <c r="F51" s="78"/>
      <c r="G51" s="78"/>
      <c r="H51" s="78"/>
      <c r="I51" s="78"/>
      <c r="J51" s="78"/>
      <c r="K51" s="82"/>
      <c r="L51" s="81" t="s">
        <v>47</v>
      </c>
      <c r="M51" s="78" t="s">
        <v>49</v>
      </c>
      <c r="N51" s="78"/>
      <c r="O51" s="78"/>
      <c r="P51" s="78"/>
      <c r="Q51" s="78"/>
      <c r="R51" s="78"/>
      <c r="S51" s="78"/>
      <c r="T51" s="78"/>
      <c r="U51" s="78"/>
      <c r="V51" s="31"/>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row>
    <row r="52" spans="1:63" x14ac:dyDescent="0.45">
      <c r="A52" s="10"/>
      <c r="B52" s="10"/>
      <c r="C52" s="10"/>
      <c r="D52" s="29"/>
      <c r="E52" s="78"/>
      <c r="F52" s="78"/>
      <c r="G52" s="78"/>
      <c r="H52" s="78"/>
      <c r="I52" s="78"/>
      <c r="J52" s="78"/>
      <c r="K52" s="78"/>
      <c r="L52" s="78"/>
      <c r="M52" s="78"/>
      <c r="N52" s="78"/>
      <c r="O52" s="78"/>
      <c r="P52" s="78"/>
      <c r="Q52" s="78"/>
      <c r="R52" s="78"/>
      <c r="S52" s="78"/>
      <c r="T52" s="78"/>
      <c r="U52" s="78"/>
      <c r="V52" s="31"/>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row>
    <row r="53" spans="1:63" x14ac:dyDescent="0.45">
      <c r="A53" s="10"/>
      <c r="B53" s="10"/>
      <c r="C53" s="10"/>
      <c r="D53" s="29"/>
      <c r="E53" s="78"/>
      <c r="F53" s="78"/>
      <c r="G53" s="78"/>
      <c r="H53" s="78"/>
      <c r="I53" s="78"/>
      <c r="J53" s="78"/>
      <c r="K53" s="78"/>
      <c r="L53" s="78"/>
      <c r="M53" s="78"/>
      <c r="N53" s="78"/>
      <c r="O53" s="78"/>
      <c r="P53" s="78"/>
      <c r="Q53" s="78"/>
      <c r="R53" s="78"/>
      <c r="S53" s="78"/>
      <c r="T53" s="78"/>
      <c r="U53" s="78"/>
      <c r="V53" s="31"/>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row>
    <row r="54" spans="1:63" x14ac:dyDescent="0.45">
      <c r="A54" s="10"/>
      <c r="B54" s="10"/>
      <c r="C54" s="10"/>
      <c r="D54" s="29"/>
      <c r="E54" s="78"/>
      <c r="F54" s="78"/>
      <c r="G54" s="78"/>
      <c r="H54" s="78"/>
      <c r="I54" s="78"/>
      <c r="J54" s="78"/>
      <c r="K54" s="78"/>
      <c r="L54" s="78"/>
      <c r="M54" s="78" t="s">
        <v>50</v>
      </c>
      <c r="N54" s="78"/>
      <c r="O54" s="78"/>
      <c r="P54" s="78"/>
      <c r="Q54" s="78"/>
      <c r="R54" s="78"/>
      <c r="S54" s="78"/>
      <c r="T54" s="78"/>
      <c r="U54" s="78"/>
      <c r="V54" s="31"/>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row>
    <row r="55" spans="1:63" x14ac:dyDescent="0.45">
      <c r="A55" s="10"/>
      <c r="B55" s="10"/>
      <c r="C55" s="10"/>
      <c r="D55" s="29"/>
      <c r="E55" s="78"/>
      <c r="F55" s="78"/>
      <c r="G55" s="78"/>
      <c r="H55" s="78"/>
      <c r="I55" s="78"/>
      <c r="J55" s="78"/>
      <c r="K55" s="78"/>
      <c r="L55" s="78"/>
      <c r="M55" s="78"/>
      <c r="N55" s="78"/>
      <c r="O55" s="78"/>
      <c r="P55" s="78"/>
      <c r="Q55" s="78"/>
      <c r="R55" s="78"/>
      <c r="S55" s="78"/>
      <c r="T55" s="78"/>
      <c r="U55" s="78"/>
      <c r="V55" s="31"/>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row>
    <row r="56" spans="1:63" x14ac:dyDescent="0.45">
      <c r="A56" s="10"/>
      <c r="B56" s="10"/>
      <c r="C56" s="10"/>
      <c r="D56" s="29"/>
      <c r="E56" s="78"/>
      <c r="F56" s="78"/>
      <c r="G56" s="78"/>
      <c r="H56" s="78"/>
      <c r="I56" s="78"/>
      <c r="J56" s="78"/>
      <c r="K56" s="78"/>
      <c r="L56" s="78"/>
      <c r="M56" s="79" t="s">
        <v>51</v>
      </c>
      <c r="N56" s="79"/>
      <c r="O56" s="79"/>
      <c r="P56" s="79"/>
      <c r="Q56" s="79"/>
      <c r="R56" s="79"/>
      <c r="S56" s="79"/>
      <c r="T56" s="79"/>
      <c r="U56" s="31"/>
      <c r="V56" s="31"/>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row>
    <row r="57" spans="1:63" x14ac:dyDescent="0.45">
      <c r="A57" s="10"/>
      <c r="B57" s="10"/>
      <c r="C57" s="10"/>
      <c r="D57" s="29"/>
      <c r="E57" s="78"/>
      <c r="F57" s="78"/>
      <c r="G57" s="78"/>
      <c r="H57" s="78"/>
      <c r="I57" s="78"/>
      <c r="J57" s="78"/>
      <c r="K57" s="30"/>
      <c r="L57" s="30"/>
      <c r="M57" s="30"/>
      <c r="N57" s="30"/>
      <c r="O57" s="30"/>
      <c r="P57" s="30"/>
      <c r="Q57" s="30"/>
      <c r="R57" s="30"/>
      <c r="S57" s="30"/>
      <c r="T57" s="30"/>
      <c r="U57" s="30"/>
      <c r="V57" s="31"/>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row>
    <row r="58" spans="1:63" x14ac:dyDescent="0.45">
      <c r="A58" s="10"/>
      <c r="B58" s="10"/>
      <c r="C58" s="10"/>
      <c r="D58" s="29"/>
      <c r="E58" s="78"/>
      <c r="F58" s="78"/>
      <c r="G58" s="78"/>
      <c r="H58" s="78"/>
      <c r="I58" s="78"/>
      <c r="J58" s="78"/>
      <c r="K58" s="30"/>
      <c r="L58" s="30"/>
      <c r="M58" s="30"/>
      <c r="N58" s="30"/>
      <c r="O58" s="30"/>
      <c r="P58" s="30"/>
      <c r="Q58" s="30"/>
      <c r="R58" s="30"/>
      <c r="S58" s="30"/>
      <c r="T58" s="30"/>
      <c r="U58" s="30"/>
      <c r="V58" s="31"/>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row>
    <row r="59" spans="1:63" x14ac:dyDescent="0.45">
      <c r="A59" s="10"/>
      <c r="B59" s="10"/>
      <c r="C59" s="10"/>
      <c r="D59" s="29"/>
      <c r="E59" s="78"/>
      <c r="F59" s="78"/>
      <c r="G59" s="78"/>
      <c r="H59" s="78"/>
      <c r="I59" s="78"/>
      <c r="J59" s="78"/>
      <c r="K59" s="30"/>
      <c r="L59" s="30"/>
      <c r="M59" s="30"/>
      <c r="N59" s="30"/>
      <c r="O59" s="30"/>
      <c r="P59" s="30"/>
      <c r="Q59" s="30"/>
      <c r="R59" s="30"/>
      <c r="S59" s="30"/>
      <c r="T59" s="30"/>
      <c r="U59" s="30"/>
      <c r="V59" s="31"/>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row>
    <row r="60" spans="1:63" x14ac:dyDescent="0.45">
      <c r="A60" s="10"/>
      <c r="B60" s="10"/>
      <c r="C60" s="10"/>
      <c r="D60" s="29"/>
      <c r="E60" s="78"/>
      <c r="F60" s="78"/>
      <c r="G60" s="78"/>
      <c r="H60" s="78"/>
      <c r="I60" s="78"/>
      <c r="J60" s="78"/>
      <c r="K60" s="30"/>
      <c r="L60" s="30"/>
      <c r="M60" s="30"/>
      <c r="N60" s="30"/>
      <c r="O60" s="30"/>
      <c r="P60" s="30"/>
      <c r="Q60" s="30"/>
      <c r="R60" s="30"/>
      <c r="S60" s="30"/>
      <c r="T60" s="30"/>
      <c r="U60" s="30"/>
      <c r="V60" s="31"/>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row>
    <row r="61" spans="1:63" x14ac:dyDescent="0.45">
      <c r="A61" s="10"/>
      <c r="B61" s="10"/>
      <c r="C61" s="10"/>
      <c r="D61" s="29"/>
      <c r="E61" s="78"/>
      <c r="F61" s="78"/>
      <c r="G61" s="78"/>
      <c r="H61" s="78"/>
      <c r="I61" s="78"/>
      <c r="J61" s="78"/>
      <c r="K61" s="30"/>
      <c r="L61" s="30"/>
      <c r="M61" s="30"/>
      <c r="N61" s="30"/>
      <c r="O61" s="30"/>
      <c r="P61" s="30"/>
      <c r="Q61" s="30"/>
      <c r="R61" s="30"/>
      <c r="S61" s="30"/>
      <c r="T61" s="30"/>
      <c r="U61" s="30"/>
      <c r="V61" s="31"/>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row>
    <row r="62" spans="1:63" x14ac:dyDescent="0.45">
      <c r="A62" s="10"/>
      <c r="B62" s="10"/>
      <c r="C62" s="10"/>
      <c r="D62" s="29"/>
      <c r="E62" s="78"/>
      <c r="F62" s="78"/>
      <c r="G62" s="78"/>
      <c r="H62" s="78"/>
      <c r="I62" s="78"/>
      <c r="J62" s="78"/>
      <c r="K62" s="30"/>
      <c r="L62" s="30"/>
      <c r="M62" s="30"/>
      <c r="N62" s="30"/>
      <c r="O62" s="30"/>
      <c r="P62" s="30"/>
      <c r="Q62" s="30"/>
      <c r="R62" s="30"/>
      <c r="S62" s="30"/>
      <c r="T62" s="30"/>
      <c r="U62" s="30"/>
      <c r="V62" s="31"/>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row>
    <row r="63" spans="1:63" x14ac:dyDescent="0.45">
      <c r="A63" s="10"/>
      <c r="B63" s="10"/>
      <c r="C63" s="10"/>
      <c r="D63" s="29"/>
      <c r="E63" s="78"/>
      <c r="F63" s="78"/>
      <c r="G63" s="78"/>
      <c r="H63" s="78"/>
      <c r="I63" s="78"/>
      <c r="J63" s="78"/>
      <c r="K63" s="30"/>
      <c r="L63" s="30"/>
      <c r="M63" s="30"/>
      <c r="N63" s="30"/>
      <c r="O63" s="30"/>
      <c r="P63" s="30"/>
      <c r="Q63" s="30"/>
      <c r="R63" s="30"/>
      <c r="S63" s="30"/>
      <c r="T63" s="30"/>
      <c r="U63" s="30"/>
      <c r="V63" s="31"/>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row>
    <row r="64" spans="1:63" x14ac:dyDescent="0.45">
      <c r="A64" s="10"/>
      <c r="B64" s="10"/>
      <c r="C64" s="10"/>
      <c r="D64" s="29"/>
      <c r="E64" s="78"/>
      <c r="F64" s="78"/>
      <c r="G64" s="78"/>
      <c r="H64" s="78"/>
      <c r="I64" s="78"/>
      <c r="J64" s="78"/>
      <c r="K64" s="78"/>
      <c r="L64" s="78"/>
      <c r="M64" s="78"/>
      <c r="N64" s="78"/>
      <c r="O64" s="78"/>
      <c r="P64" s="78"/>
      <c r="Q64" s="78"/>
      <c r="R64" s="78"/>
      <c r="S64" s="78"/>
      <c r="T64" s="78"/>
      <c r="U64" s="78"/>
      <c r="V64" s="31"/>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row>
    <row r="65" spans="1:63" x14ac:dyDescent="0.45">
      <c r="A65" s="10"/>
      <c r="B65" s="10"/>
      <c r="C65" s="10"/>
      <c r="D65" s="29"/>
      <c r="E65" s="78"/>
      <c r="F65" s="78"/>
      <c r="G65" s="78"/>
      <c r="H65" s="78"/>
      <c r="I65" s="78"/>
      <c r="J65" s="78"/>
      <c r="K65" s="78"/>
      <c r="L65" s="78"/>
      <c r="M65" s="78"/>
      <c r="N65" s="78"/>
      <c r="O65" s="78"/>
      <c r="P65" s="78"/>
      <c r="Q65" s="78"/>
      <c r="R65" s="78"/>
      <c r="S65" s="78"/>
      <c r="T65" s="78"/>
      <c r="U65" s="78"/>
      <c r="V65" s="31"/>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row>
    <row r="66" spans="1:63" x14ac:dyDescent="0.45">
      <c r="A66" s="10"/>
      <c r="B66" s="10"/>
      <c r="C66" s="10"/>
      <c r="D66" s="29"/>
      <c r="E66" s="78"/>
      <c r="F66" s="78"/>
      <c r="G66" s="78"/>
      <c r="H66" s="78"/>
      <c r="I66" s="78"/>
      <c r="J66" s="78"/>
      <c r="K66" s="78"/>
      <c r="L66" s="78"/>
      <c r="M66" s="78"/>
      <c r="N66" s="78"/>
      <c r="O66" s="78"/>
      <c r="P66" s="78"/>
      <c r="Q66" s="78"/>
      <c r="R66" s="78"/>
      <c r="S66" s="78"/>
      <c r="T66" s="78"/>
      <c r="U66" s="78"/>
      <c r="V66" s="31"/>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row>
    <row r="67" spans="1:63" ht="14.65" thickBot="1" x14ac:dyDescent="0.5">
      <c r="A67" s="10"/>
      <c r="B67" s="10"/>
      <c r="C67" s="10"/>
      <c r="D67" s="32"/>
      <c r="E67" s="33"/>
      <c r="F67" s="33"/>
      <c r="G67" s="33"/>
      <c r="H67" s="33"/>
      <c r="I67" s="33"/>
      <c r="J67" s="33"/>
      <c r="K67" s="33"/>
      <c r="L67" s="33"/>
      <c r="M67" s="33"/>
      <c r="N67" s="33"/>
      <c r="O67" s="33"/>
      <c r="P67" s="33"/>
      <c r="Q67" s="33"/>
      <c r="R67" s="33"/>
      <c r="S67" s="33"/>
      <c r="T67" s="33"/>
      <c r="U67" s="33"/>
      <c r="V67" s="34"/>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row>
    <row r="68" spans="1:63" x14ac:dyDescent="0.4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row>
    <row r="69" spans="1:63" ht="14.65" thickBot="1" x14ac:dyDescent="0.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row>
    <row r="70" spans="1:63" ht="19.899999999999999" customHeight="1" x14ac:dyDescent="0.45">
      <c r="A70" s="10"/>
      <c r="B70" s="10"/>
      <c r="C70" s="10"/>
      <c r="D70" s="74" t="s">
        <v>62</v>
      </c>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5"/>
      <c r="AQ70" s="10"/>
      <c r="AR70" s="10"/>
      <c r="AS70" s="10"/>
      <c r="AT70" s="10"/>
      <c r="AU70" s="10"/>
      <c r="AV70" s="10"/>
      <c r="AW70" s="10"/>
      <c r="AX70" s="10"/>
      <c r="AY70" s="10"/>
      <c r="AZ70" s="10"/>
      <c r="BA70" s="10"/>
      <c r="BB70" s="10"/>
      <c r="BC70" s="10"/>
      <c r="BD70" s="10"/>
      <c r="BE70" s="10"/>
      <c r="BF70" s="10"/>
      <c r="BG70" s="10"/>
      <c r="BH70" s="10"/>
      <c r="BI70" s="10"/>
      <c r="BJ70" s="10"/>
      <c r="BK70" s="10"/>
    </row>
    <row r="71" spans="1:63" ht="19.899999999999999" customHeight="1" x14ac:dyDescent="0.45">
      <c r="A71" s="10"/>
      <c r="B71" s="10"/>
      <c r="C71" s="10"/>
      <c r="D71" s="92" t="s">
        <v>61</v>
      </c>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8"/>
      <c r="AQ71" s="10"/>
      <c r="AR71" s="10"/>
      <c r="AS71" s="10"/>
      <c r="AT71" s="10"/>
      <c r="AU71" s="10"/>
      <c r="AV71" s="10"/>
      <c r="AW71" s="10"/>
      <c r="AX71" s="10"/>
      <c r="AY71" s="10"/>
      <c r="AZ71" s="10"/>
      <c r="BA71" s="10"/>
      <c r="BB71" s="10"/>
      <c r="BC71" s="10"/>
      <c r="BD71" s="10"/>
      <c r="BE71" s="10"/>
      <c r="BF71" s="10"/>
      <c r="BG71" s="10"/>
      <c r="BH71" s="10"/>
      <c r="BI71" s="10"/>
      <c r="BJ71" s="10"/>
      <c r="BK71" s="10"/>
    </row>
    <row r="72" spans="1:63" ht="40.9" customHeight="1" x14ac:dyDescent="0.45">
      <c r="A72" s="10"/>
      <c r="B72" s="10"/>
      <c r="C72" s="10"/>
      <c r="D72" s="86" t="s">
        <v>63</v>
      </c>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8"/>
      <c r="AQ72" s="10"/>
      <c r="AR72" s="10"/>
      <c r="AS72" s="10"/>
      <c r="AT72" s="10"/>
      <c r="AU72" s="10"/>
      <c r="AV72" s="10"/>
      <c r="AW72" s="10"/>
      <c r="AX72" s="10"/>
      <c r="AY72" s="10"/>
      <c r="AZ72" s="10"/>
      <c r="BA72" s="10"/>
      <c r="BB72" s="10"/>
      <c r="BC72" s="10"/>
      <c r="BD72" s="10"/>
      <c r="BE72" s="10"/>
      <c r="BF72" s="10"/>
      <c r="BG72" s="10"/>
      <c r="BH72" s="10"/>
      <c r="BI72" s="10"/>
      <c r="BJ72" s="10"/>
      <c r="BK72" s="10"/>
    </row>
    <row r="73" spans="1:63" ht="19.899999999999999" customHeight="1" x14ac:dyDescent="0.45">
      <c r="A73" s="10"/>
      <c r="B73" s="10"/>
      <c r="C73" s="10"/>
      <c r="D73" s="86" t="s">
        <v>64</v>
      </c>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8"/>
      <c r="AQ73" s="10"/>
      <c r="AR73" s="10"/>
      <c r="AS73" s="10"/>
      <c r="AT73" s="10"/>
      <c r="AU73" s="10"/>
      <c r="AV73" s="10"/>
      <c r="AW73" s="10"/>
      <c r="AX73" s="10"/>
      <c r="AY73" s="10"/>
      <c r="AZ73" s="10"/>
      <c r="BA73" s="10"/>
      <c r="BB73" s="10"/>
      <c r="BC73" s="10"/>
      <c r="BD73" s="10"/>
      <c r="BE73" s="10"/>
      <c r="BF73" s="10"/>
      <c r="BG73" s="10"/>
      <c r="BH73" s="10"/>
      <c r="BI73" s="10"/>
      <c r="BJ73" s="10"/>
      <c r="BK73" s="10"/>
    </row>
    <row r="74" spans="1:63" ht="19.899999999999999" customHeight="1" x14ac:dyDescent="0.45">
      <c r="A74" s="10"/>
      <c r="B74" s="10"/>
      <c r="C74" s="10"/>
      <c r="D74" s="92" t="s">
        <v>59</v>
      </c>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8"/>
      <c r="AQ74" s="10"/>
      <c r="AR74" s="10"/>
      <c r="AS74" s="10"/>
      <c r="AT74" s="10"/>
      <c r="AU74" s="10"/>
      <c r="AV74" s="10"/>
      <c r="AW74" s="10"/>
      <c r="AX74" s="10"/>
      <c r="AY74" s="10"/>
      <c r="AZ74" s="10"/>
      <c r="BA74" s="10"/>
      <c r="BB74" s="10"/>
      <c r="BC74" s="10"/>
      <c r="BD74" s="10"/>
      <c r="BE74" s="10"/>
      <c r="BF74" s="10"/>
      <c r="BG74" s="10"/>
      <c r="BH74" s="10"/>
      <c r="BI74" s="10"/>
      <c r="BJ74" s="10"/>
      <c r="BK74" s="10"/>
    </row>
    <row r="75" spans="1:63" ht="19.899999999999999" customHeight="1" thickBot="1" x14ac:dyDescent="0.5">
      <c r="A75" s="10"/>
      <c r="B75" s="10"/>
      <c r="C75" s="10"/>
      <c r="D75" s="89" t="s">
        <v>60</v>
      </c>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1"/>
      <c r="AQ75" s="10"/>
      <c r="AR75" s="10"/>
      <c r="AS75" s="10"/>
      <c r="AT75" s="10"/>
      <c r="AU75" s="10"/>
      <c r="AV75" s="10"/>
      <c r="AW75" s="10"/>
      <c r="AX75" s="10"/>
      <c r="AY75" s="10"/>
      <c r="AZ75" s="10"/>
      <c r="BA75" s="10"/>
      <c r="BB75" s="10"/>
      <c r="BC75" s="10"/>
      <c r="BD75" s="10"/>
      <c r="BE75" s="10"/>
      <c r="BF75" s="10"/>
      <c r="BG75" s="10"/>
      <c r="BH75" s="10"/>
      <c r="BI75" s="10"/>
      <c r="BJ75" s="10"/>
      <c r="BK75" s="10"/>
    </row>
    <row r="76" spans="1:63" x14ac:dyDescent="0.4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x14ac:dyDescent="0.4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row>
    <row r="78" spans="1:63" x14ac:dyDescent="0.4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row>
  </sheetData>
  <sheetProtection algorithmName="SHA-512" hashValue="EAb3nDJqPu0xrS1HNrwgo1A1966F8dSH0PgGhK/aeSAOT5k5XrAVf28VKpQKNTVTb72aKOALts/V3/wi/mUG/g==" saltValue="edYLOZVcrqQfN0h92cyxww==" spinCount="100000" sheet="1" objects="1" scenarios="1" selectLockedCells="1"/>
  <mergeCells count="68">
    <mergeCell ref="D74:AP74"/>
    <mergeCell ref="D75:AP75"/>
    <mergeCell ref="D71:AP71"/>
    <mergeCell ref="D72:AP72"/>
    <mergeCell ref="BB27:BJ37"/>
    <mergeCell ref="BG5:BH5"/>
    <mergeCell ref="BI5:BJ5"/>
    <mergeCell ref="AH5:AI5"/>
    <mergeCell ref="BB4:BE4"/>
    <mergeCell ref="BG4:BJ4"/>
    <mergeCell ref="AR5:AS5"/>
    <mergeCell ref="AT5:AU5"/>
    <mergeCell ref="AY5:AZ5"/>
    <mergeCell ref="BB5:BC5"/>
    <mergeCell ref="BD5:BE5"/>
    <mergeCell ref="AR4:AU4"/>
    <mergeCell ref="AW4:AZ4"/>
    <mergeCell ref="AW5:AX5"/>
    <mergeCell ref="X27:AF37"/>
    <mergeCell ref="AH27:AP37"/>
    <mergeCell ref="I41:L41"/>
    <mergeCell ref="AE5:AF5"/>
    <mergeCell ref="AR27:AZ37"/>
    <mergeCell ref="K46:U47"/>
    <mergeCell ref="D70:AP70"/>
    <mergeCell ref="D73:AP73"/>
    <mergeCell ref="D2:AP2"/>
    <mergeCell ref="F5:G5"/>
    <mergeCell ref="D4:G4"/>
    <mergeCell ref="AH4:AK4"/>
    <mergeCell ref="AM4:AP4"/>
    <mergeCell ref="AM5:AN5"/>
    <mergeCell ref="AO5:AP5"/>
    <mergeCell ref="X5:Y5"/>
    <mergeCell ref="Z5:AA5"/>
    <mergeCell ref="D5:E5"/>
    <mergeCell ref="X4:AA4"/>
    <mergeCell ref="AC4:AF4"/>
    <mergeCell ref="AC5:AD5"/>
    <mergeCell ref="AJ5:AK5"/>
    <mergeCell ref="D27:G37"/>
    <mergeCell ref="N5:O5"/>
    <mergeCell ref="N27:V37"/>
    <mergeCell ref="I4:L4"/>
    <mergeCell ref="I5:J5"/>
    <mergeCell ref="K5:L5"/>
    <mergeCell ref="I27:L37"/>
    <mergeCell ref="P5:Q5"/>
    <mergeCell ref="N4:Q4"/>
    <mergeCell ref="S4:V4"/>
    <mergeCell ref="S5:T5"/>
    <mergeCell ref="U5:V5"/>
    <mergeCell ref="I42:L42"/>
    <mergeCell ref="D40:AP40"/>
    <mergeCell ref="D41:G41"/>
    <mergeCell ref="D42:G42"/>
    <mergeCell ref="N41:Q41"/>
    <mergeCell ref="N42:Q42"/>
    <mergeCell ref="S41:V41"/>
    <mergeCell ref="S42:V42"/>
    <mergeCell ref="X41:AA41"/>
    <mergeCell ref="X42:AA42"/>
    <mergeCell ref="AC41:AF41"/>
    <mergeCell ref="AC42:AF42"/>
    <mergeCell ref="AH41:AK41"/>
    <mergeCell ref="AH42:AK42"/>
    <mergeCell ref="AM41:AP41"/>
    <mergeCell ref="AM42:AP42"/>
  </mergeCells>
  <conditionalFormatting sqref="D19 D22 D25">
    <cfRule type="cellIs" dxfId="15" priority="8" operator="between">
      <formula>50</formula>
      <formula>210</formula>
    </cfRule>
  </conditionalFormatting>
  <conditionalFormatting sqref="E18 E21 E24">
    <cfRule type="cellIs" dxfId="14" priority="6" operator="between">
      <formula>50</formula>
      <formula>200</formula>
    </cfRule>
  </conditionalFormatting>
  <conditionalFormatting sqref="F19 F22 F25">
    <cfRule type="cellIs" dxfId="13" priority="7" operator="between">
      <formula>210.1</formula>
      <formula>251</formula>
    </cfRule>
  </conditionalFormatting>
  <conditionalFormatting sqref="G18 G21 G24">
    <cfRule type="cellIs" dxfId="12" priority="5" operator="between">
      <formula>60</formula>
      <formula>124.9</formula>
    </cfRule>
  </conditionalFormatting>
  <conditionalFormatting sqref="I19 I22 I25">
    <cfRule type="cellIs" dxfId="11" priority="4" operator="between">
      <formula>40</formula>
      <formula>180</formula>
    </cfRule>
  </conditionalFormatting>
  <conditionalFormatting sqref="J18 J21 J24">
    <cfRule type="cellIs" dxfId="10" priority="2" operator="between">
      <formula>50</formula>
      <formula>250</formula>
    </cfRule>
  </conditionalFormatting>
  <conditionalFormatting sqref="K19 K22 K25">
    <cfRule type="cellIs" dxfId="9" priority="3" operator="between">
      <formula>180.05</formula>
      <formula>240</formula>
    </cfRule>
  </conditionalFormatting>
  <conditionalFormatting sqref="L18 L21 L24">
    <cfRule type="cellIs" dxfId="8" priority="1" operator="between">
      <formula>50</formula>
      <formula>200</formula>
    </cfRule>
  </conditionalFormatting>
  <conditionalFormatting sqref="N19 X19 AH19 AR19 BB19 N22 X22 AH22 AR22 BB22 N25 X25 AH25 AR25 BB25">
    <cfRule type="cellIs" dxfId="7" priority="86" operator="between">
      <formula>50</formula>
      <formula>240</formula>
    </cfRule>
  </conditionalFormatting>
  <conditionalFormatting sqref="O18 Y18 AI18 AS18 BC18 O21 Y21 AI21 AS21 BC21 O24 Y24 AI24 AS24 BC24">
    <cfRule type="cellIs" dxfId="6" priority="87" operator="between">
      <formula>50</formula>
      <formula>120</formula>
    </cfRule>
  </conditionalFormatting>
  <conditionalFormatting sqref="P19 Z19 AJ19 AT19 BD19 P22 Z22 AJ22 AT22 BD22 P25 Z25 AJ25 AT25 BD25">
    <cfRule type="cellIs" dxfId="5" priority="83" operator="between">
      <formula>50</formula>
      <formula>180</formula>
    </cfRule>
  </conditionalFormatting>
  <conditionalFormatting sqref="Q18 AA18 AK18 AU18 BE18 Q21 AA21 AK21 AU21 BE21 Q24 AA24 AK24 AU24 BE24">
    <cfRule type="cellIs" dxfId="4" priority="12" operator="between">
      <formula>120.1</formula>
      <formula>240</formula>
    </cfRule>
  </conditionalFormatting>
  <conditionalFormatting sqref="S19 AC19 AM19 AW19 BG19 S22 AC22 AM22 AW22 BG22:BG23 S25 AC25 AM25 AW25 BG25">
    <cfRule type="cellIs" dxfId="3" priority="65" operator="between">
      <formula>50</formula>
      <formula>350</formula>
    </cfRule>
  </conditionalFormatting>
  <conditionalFormatting sqref="T18 AD18 AN18 AX18 BH18 T21 AD21 AN21 AX21 BH21 T24 AD24 AN24 AX24 BH24">
    <cfRule type="cellIs" dxfId="2" priority="66" operator="between">
      <formula>50</formula>
      <formula>300</formula>
    </cfRule>
  </conditionalFormatting>
  <conditionalFormatting sqref="U19 AE19 AO19 AY19 BI19 U22 AE22 AO22 AY22 BI22 U25 AE25 AO25 AY25 BI25">
    <cfRule type="cellIs" dxfId="1" priority="62" operator="between">
      <formula>50</formula>
      <formula>270</formula>
    </cfRule>
  </conditionalFormatting>
  <conditionalFormatting sqref="V18 AF18 AP18 AZ18 BJ18 V21 AF21 AP21 AZ21 BJ21 V24 AF24 AP24 AZ24 BJ24">
    <cfRule type="cellIs" dxfId="0" priority="63" operator="between">
      <formula>300.1</formula>
      <formula>400</formula>
    </cfRule>
  </conditionalFormatting>
  <hyperlinks>
    <hyperlink ref="D71" r:id="rId1" xr:uid="{F7639EC3-A61B-4516-8C9D-AC54876CB7F7}"/>
    <hyperlink ref="D74" r:id="rId2" xr:uid="{F703034C-68D9-4F47-958A-ADDB18DDD513}"/>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Gastel</dc:creator>
  <cp:lastModifiedBy>Vincent Van Gastel</cp:lastModifiedBy>
  <dcterms:created xsi:type="dcterms:W3CDTF">2018-07-31T11:14:23Z</dcterms:created>
  <dcterms:modified xsi:type="dcterms:W3CDTF">2026-08-10T13:15:49Z</dcterms:modified>
</cp:coreProperties>
</file>