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Verkoop\VINCENT\FAKRO\VERTICALE ZONNEWERINGEN\"/>
    </mc:Choice>
  </mc:AlternateContent>
  <bookViews>
    <workbookView xWindow="0" yWindow="0" windowWidth="21600" windowHeight="1005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5" i="1" l="1"/>
  <c r="AO22" i="1"/>
  <c r="AM25" i="1"/>
  <c r="AM22" i="1"/>
  <c r="AJ25" i="1"/>
  <c r="AJ22" i="1"/>
  <c r="AH25" i="1"/>
  <c r="AH22" i="1"/>
  <c r="AE25" i="1"/>
  <c r="AE22" i="1"/>
  <c r="AC25" i="1"/>
  <c r="AC22" i="1"/>
  <c r="Z25" i="1"/>
  <c r="Z22" i="1"/>
  <c r="X25" i="1"/>
  <c r="X22" i="1"/>
  <c r="U25" i="1"/>
  <c r="U22" i="1"/>
  <c r="S25" i="1"/>
  <c r="S22" i="1"/>
  <c r="K19" i="1" l="1"/>
  <c r="K22" i="1"/>
  <c r="K25" i="1"/>
  <c r="I25" i="1"/>
  <c r="I19" i="1"/>
  <c r="I22" i="1"/>
  <c r="D19" i="1"/>
  <c r="F25" i="1" l="1"/>
  <c r="F22" i="1"/>
  <c r="F19" i="1"/>
  <c r="D25" i="1" l="1"/>
  <c r="D22" i="1"/>
  <c r="N25" i="1"/>
  <c r="N22" i="1"/>
  <c r="N19" i="1"/>
  <c r="P25" i="1"/>
  <c r="P22" i="1"/>
  <c r="P19" i="1"/>
  <c r="Z19" i="1" l="1"/>
  <c r="X19" i="1"/>
  <c r="BI25" i="1"/>
  <c r="BG25" i="1"/>
  <c r="BI22" i="1"/>
  <c r="BG22" i="1"/>
  <c r="BI19" i="1"/>
  <c r="BG19" i="1"/>
  <c r="BD25" i="1"/>
  <c r="BB25" i="1"/>
  <c r="BD22" i="1"/>
  <c r="BB22" i="1"/>
  <c r="BD19" i="1"/>
  <c r="BB19" i="1"/>
  <c r="AY25" i="1"/>
  <c r="AW25" i="1"/>
  <c r="AY22" i="1"/>
  <c r="AW22" i="1"/>
  <c r="AY19" i="1"/>
  <c r="AW19" i="1"/>
  <c r="AT25" i="1"/>
  <c r="AR25" i="1"/>
  <c r="AT22" i="1"/>
  <c r="AR22" i="1"/>
  <c r="AT19" i="1"/>
  <c r="AR19" i="1"/>
  <c r="AO19" i="1"/>
  <c r="AM19" i="1"/>
  <c r="AJ19" i="1"/>
  <c r="AH19" i="1"/>
  <c r="AE19" i="1"/>
  <c r="AC19" i="1"/>
  <c r="U19" i="1"/>
  <c r="S19" i="1"/>
</calcChain>
</file>

<file path=xl/sharedStrings.xml><?xml version="1.0" encoding="utf-8"?>
<sst xmlns="http://schemas.openxmlformats.org/spreadsheetml/2006/main" count="319" uniqueCount="59">
  <si>
    <t>€</t>
  </si>
  <si>
    <t>price for width</t>
  </si>
  <si>
    <t>ml</t>
  </si>
  <si>
    <t>price for height</t>
  </si>
  <si>
    <t>constant part</t>
  </si>
  <si>
    <t>pcs</t>
  </si>
  <si>
    <t>I group of fabrics</t>
  </si>
  <si>
    <t>m2</t>
  </si>
  <si>
    <t>II group of fabrics</t>
  </si>
  <si>
    <t>III group of fabrics</t>
  </si>
  <si>
    <t>Width &lt; 120cm</t>
  </si>
  <si>
    <t>Width &gt; 120cm</t>
  </si>
  <si>
    <t>Width &lt; 300cm</t>
  </si>
  <si>
    <t>Width &gt; 300cm</t>
  </si>
  <si>
    <t>VMZ Electro 12 Casette 85mm</t>
  </si>
  <si>
    <t>VMZ Electro 12 Casette 100mm</t>
  </si>
  <si>
    <t>mb</t>
  </si>
  <si>
    <t>szt</t>
  </si>
  <si>
    <t>VMZ Elektro Solar Casette 85mm</t>
  </si>
  <si>
    <t>VMZ Elektro Solar Casette 100mm</t>
  </si>
  <si>
    <t>Coëfficient =&gt; VKP</t>
  </si>
  <si>
    <t>cm</t>
  </si>
  <si>
    <t>Group I</t>
  </si>
  <si>
    <t>Group II</t>
  </si>
  <si>
    <t>Group III</t>
  </si>
  <si>
    <t>Indicatieve bruto verkoopprijs (€ ex. btw)  / Prix de vente brut indicatif (€ hors TVA)</t>
  </si>
  <si>
    <r>
      <rPr>
        <sz val="11"/>
        <color rgb="FFFF0000"/>
        <rFont val="Calibri"/>
        <family val="2"/>
        <scheme val="minor"/>
      </rPr>
      <t>Height</t>
    </r>
    <r>
      <rPr>
        <sz val="11"/>
        <color theme="1"/>
        <rFont val="Calibri"/>
        <family val="2"/>
        <scheme val="minor"/>
      </rPr>
      <t xml:space="preserve"> &lt; 210cm</t>
    </r>
  </si>
  <si>
    <r>
      <rPr>
        <sz val="11"/>
        <color rgb="FFFF0000"/>
        <rFont val="Calibri"/>
        <family val="2"/>
        <scheme val="minor"/>
      </rPr>
      <t>Height</t>
    </r>
    <r>
      <rPr>
        <sz val="11"/>
        <color theme="1"/>
        <rFont val="Calibri"/>
        <family val="2"/>
        <scheme val="minor"/>
      </rPr>
      <t xml:space="preserve"> &gt; 210cm</t>
    </r>
  </si>
  <si>
    <t>VMZ Z-Wave Cassette 85mm</t>
  </si>
  <si>
    <t>VMZ Z-Wave Cassette 100mm</t>
  </si>
  <si>
    <t>VMZ Solar Cassette 85mm</t>
  </si>
  <si>
    <t>VMZ Solar Cassette 100mm</t>
  </si>
  <si>
    <t>VMZ Electro 230 Cassette 85mm</t>
  </si>
  <si>
    <t>VMZ Electro 230 Cassette 100mm</t>
  </si>
  <si>
    <t>10% transmission</t>
  </si>
  <si>
    <t>1% transmission</t>
  </si>
  <si>
    <t>6% transmission</t>
  </si>
  <si>
    <t>Tissue</t>
  </si>
  <si>
    <t>Voor montage op gevel / Pour montage en surface</t>
  </si>
  <si>
    <t>Breedte / Largeur</t>
  </si>
  <si>
    <t>Hoogte / Hauteur</t>
  </si>
  <si>
    <t>Dagmaat / Dimension jour + 7cm</t>
  </si>
  <si>
    <t>Dagmaat / Dimension jour + 6cm</t>
  </si>
  <si>
    <t>Dagmaat / Dimension jour + 6,5cm</t>
  </si>
  <si>
    <t>VMZ Manual Cassette 65mm</t>
  </si>
  <si>
    <t>Dagmaat / Dimension jour + 8,5cm</t>
  </si>
  <si>
    <t>Dagmaat / Dimension jour + 10cm</t>
  </si>
  <si>
    <t>= OK</t>
  </si>
  <si>
    <t>= N OK</t>
  </si>
  <si>
    <t>Afmeting is mogelijk / Dimension est possible</t>
  </si>
  <si>
    <t>Afmeting in niet mogelijk / Dimension n'est pas possible</t>
  </si>
  <si>
    <t>Dus enkel indien hoogte EN breedte groen zijn is het mogelijk om de screen te produceren !</t>
  </si>
  <si>
    <t>Donc, seulement si la hauteur ET la largeur sont vertes, il est possible de produire le screen !</t>
  </si>
  <si>
    <t>VMZ Manual ZIP Cassette 85mm</t>
  </si>
  <si>
    <t>factor</t>
  </si>
  <si>
    <r>
      <rPr>
        <sz val="11"/>
        <color rgb="FFFF0000"/>
        <rFont val="Calibri"/>
        <family val="2"/>
        <scheme val="minor"/>
      </rPr>
      <t>Height</t>
    </r>
    <r>
      <rPr>
        <sz val="11"/>
        <color theme="1"/>
        <rFont val="Calibri"/>
        <family val="2"/>
        <scheme val="minor"/>
      </rPr>
      <t xml:space="preserve"> &lt; 180cm</t>
    </r>
  </si>
  <si>
    <r>
      <rPr>
        <sz val="11"/>
        <color rgb="FFFF0000"/>
        <rFont val="Calibri"/>
        <family val="2"/>
        <scheme val="minor"/>
      </rPr>
      <t>Height</t>
    </r>
    <r>
      <rPr>
        <sz val="11"/>
        <color theme="1"/>
        <rFont val="Calibri"/>
        <family val="2"/>
        <scheme val="minor"/>
      </rPr>
      <t xml:space="preserve"> &gt; 180cm</t>
    </r>
  </si>
  <si>
    <t xml:space="preserve">Remote not included </t>
  </si>
  <si>
    <t xml:space="preserve">Remote and power supply not included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</si>
</sst>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7];[Red]\-#,##0.00\ [$€-407]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2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hidden="1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8" xfId="0" applyFont="1" applyFill="1" applyBorder="1" applyAlignment="1" applyProtection="1">
      <alignment horizontal="center"/>
      <protection hidden="1"/>
    </xf>
    <xf numFmtId="0" fontId="0" fillId="3" borderId="1" xfId="0" applyFont="1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1" xfId="0" applyFon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0" fillId="4" borderId="0" xfId="0" applyFill="1"/>
    <xf numFmtId="0" fontId="0" fillId="4" borderId="0" xfId="0" applyFill="1" applyProtection="1">
      <protection hidden="1"/>
    </xf>
    <xf numFmtId="0" fontId="0" fillId="4" borderId="0" xfId="0" applyFill="1" applyAlignment="1">
      <alignment horizontal="center"/>
    </xf>
    <xf numFmtId="0" fontId="0" fillId="4" borderId="1" xfId="0" applyFont="1" applyFill="1" applyBorder="1" applyProtection="1">
      <protection hidden="1"/>
    </xf>
    <xf numFmtId="0" fontId="2" fillId="4" borderId="0" xfId="0" applyFont="1" applyFill="1"/>
    <xf numFmtId="0" fontId="4" fillId="4" borderId="0" xfId="0" applyFont="1" applyFill="1"/>
    <xf numFmtId="0" fontId="2" fillId="0" borderId="0" xfId="0" applyFont="1"/>
    <xf numFmtId="0" fontId="3" fillId="0" borderId="9" xfId="0" applyFont="1" applyBorder="1" applyAlignment="1"/>
    <xf numFmtId="0" fontId="3" fillId="0" borderId="7" xfId="0" applyFont="1" applyBorder="1" applyAlignment="1"/>
    <xf numFmtId="0" fontId="4" fillId="0" borderId="2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24" xfId="0" applyFill="1" applyBorder="1" applyAlignment="1">
      <alignment horizontal="left"/>
    </xf>
    <xf numFmtId="0" fontId="0" fillId="5" borderId="14" xfId="0" applyFill="1" applyBorder="1"/>
    <xf numFmtId="0" fontId="0" fillId="5" borderId="20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0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21" xfId="0" applyFill="1" applyBorder="1"/>
    <xf numFmtId="0" fontId="0" fillId="5" borderId="19" xfId="0" applyFill="1" applyBorder="1"/>
    <xf numFmtId="0" fontId="0" fillId="2" borderId="0" xfId="0" applyFill="1" applyBorder="1"/>
    <xf numFmtId="0" fontId="0" fillId="6" borderId="0" xfId="0" applyFill="1" applyBorder="1"/>
    <xf numFmtId="0" fontId="0" fillId="5" borderId="0" xfId="0" quotePrefix="1" applyFill="1" applyBorder="1"/>
    <xf numFmtId="0" fontId="0" fillId="5" borderId="0" xfId="0" applyFill="1" applyBorder="1" applyAlignment="1"/>
    <xf numFmtId="0" fontId="0" fillId="4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Border="1"/>
    <xf numFmtId="0" fontId="0" fillId="0" borderId="0" xfId="0" applyBorder="1" applyAlignment="1"/>
    <xf numFmtId="14" fontId="6" fillId="0" borderId="22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34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31" xfId="0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30" xfId="0" applyFill="1" applyBorder="1" applyAlignment="1">
      <alignment horizontal="left"/>
    </xf>
  </cellXfs>
  <cellStyles count="1">
    <cellStyle name="Normal" xfId="0" builtinId="0"/>
  </cellStyles>
  <dxfs count="1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64651</xdr:colOff>
      <xdr:row>26</xdr:row>
      <xdr:rowOff>131919</xdr:rowOff>
    </xdr:from>
    <xdr:to>
      <xdr:col>4</xdr:col>
      <xdr:colOff>620592</xdr:colOff>
      <xdr:row>36</xdr:row>
      <xdr:rowOff>11542</xdr:rowOff>
    </xdr:to>
    <xdr:pic>
      <xdr:nvPicPr>
        <xdr:cNvPr id="7" name="Afbeelding 6" descr="https://efakro.fakro.pl/imgserv/1000x800/org/wizard/1500554571_VMZrecznav1.0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9" t="-403" r="24453" b="12986"/>
        <a:stretch/>
      </xdr:blipFill>
      <xdr:spPr bwMode="auto">
        <a:xfrm>
          <a:off x="1961714" y="4949982"/>
          <a:ext cx="1254441" cy="1705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335645</xdr:colOff>
      <xdr:row>26</xdr:row>
      <xdr:rowOff>88511</xdr:rowOff>
    </xdr:from>
    <xdr:to>
      <xdr:col>17</xdr:col>
      <xdr:colOff>575952</xdr:colOff>
      <xdr:row>36</xdr:row>
      <xdr:rowOff>117679</xdr:rowOff>
    </xdr:to>
    <xdr:pic>
      <xdr:nvPicPr>
        <xdr:cNvPr id="12" name="Afbeelding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2145" y="3073011"/>
          <a:ext cx="1782450" cy="1843454"/>
        </a:xfrm>
        <a:prstGeom prst="rect">
          <a:avLst/>
        </a:prstGeom>
      </xdr:spPr>
    </xdr:pic>
    <xdr:clientData/>
  </xdr:twoCellAnchor>
  <xdr:twoCellAnchor editAs="oneCell">
    <xdr:from>
      <xdr:col>34</xdr:col>
      <xdr:colOff>386778</xdr:colOff>
      <xdr:row>26</xdr:row>
      <xdr:rowOff>78408</xdr:rowOff>
    </xdr:from>
    <xdr:to>
      <xdr:col>37</xdr:col>
      <xdr:colOff>627084</xdr:colOff>
      <xdr:row>36</xdr:row>
      <xdr:rowOff>107576</xdr:rowOff>
    </xdr:to>
    <xdr:pic>
      <xdr:nvPicPr>
        <xdr:cNvPr id="14" name="Afbeelding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99596" y="3114863"/>
          <a:ext cx="1798942" cy="1876440"/>
        </a:xfrm>
        <a:prstGeom prst="rect">
          <a:avLst/>
        </a:prstGeom>
      </xdr:spPr>
    </xdr:pic>
    <xdr:clientData/>
  </xdr:twoCellAnchor>
  <xdr:twoCellAnchor editAs="oneCell">
    <xdr:from>
      <xdr:col>2</xdr:col>
      <xdr:colOff>219318</xdr:colOff>
      <xdr:row>44</xdr:row>
      <xdr:rowOff>180104</xdr:rowOff>
    </xdr:from>
    <xdr:to>
      <xdr:col>8</xdr:col>
      <xdr:colOff>201993</xdr:colOff>
      <xdr:row>65</xdr:row>
      <xdr:rowOff>73758</xdr:rowOff>
    </xdr:to>
    <xdr:pic>
      <xdr:nvPicPr>
        <xdr:cNvPr id="6" name="Afbeelding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6" t="10742" r="6458" b="16048"/>
        <a:stretch/>
      </xdr:blipFill>
      <xdr:spPr bwMode="auto">
        <a:xfrm>
          <a:off x="1502018" y="6345954"/>
          <a:ext cx="3626828" cy="37608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190341</xdr:colOff>
      <xdr:row>26</xdr:row>
      <xdr:rowOff>92102</xdr:rowOff>
    </xdr:from>
    <xdr:to>
      <xdr:col>9</xdr:col>
      <xdr:colOff>687292</xdr:colOff>
      <xdr:row>36</xdr:row>
      <xdr:rowOff>97118</xdr:rowOff>
    </xdr:to>
    <xdr:pic>
      <xdr:nvPicPr>
        <xdr:cNvPr id="13" name="Afbeelding 12" descr="https://efakro.fakro.pl/imgserv/1000x800/org/wizard/1562926996_VMZZIP02png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9" r="26595" b="13859"/>
        <a:stretch/>
      </xdr:blipFill>
      <xdr:spPr bwMode="auto">
        <a:xfrm>
          <a:off x="5120929" y="5187043"/>
          <a:ext cx="1258951" cy="1872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571501</xdr:colOff>
      <xdr:row>26</xdr:row>
      <xdr:rowOff>90715</xdr:rowOff>
    </xdr:from>
    <xdr:to>
      <xdr:col>28</xdr:col>
      <xdr:colOff>52185</xdr:colOff>
      <xdr:row>36</xdr:row>
      <xdr:rowOff>90715</xdr:rowOff>
    </xdr:to>
    <xdr:pic>
      <xdr:nvPicPr>
        <xdr:cNvPr id="16" name="Afbeelding 1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3072" y="3075215"/>
          <a:ext cx="1739470" cy="18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8"/>
  <sheetViews>
    <sheetView tabSelected="1" zoomScale="70" zoomScaleNormal="70" workbookViewId="0">
      <selection activeCell="K18" sqref="K18"/>
    </sheetView>
  </sheetViews>
  <sheetFormatPr defaultRowHeight="14.25" x14ac:dyDescent="0.45"/>
  <cols>
    <col min="1" max="1" width="16.06640625" bestFit="1" customWidth="1"/>
    <col min="2" max="2" width="2.265625" customWidth="1"/>
    <col min="4" max="4" width="10" bestFit="1" customWidth="1"/>
    <col min="5" max="6" width="10" customWidth="1"/>
    <col min="7" max="7" width="4.59765625" customWidth="1"/>
    <col min="9" max="9" width="10.9296875" bestFit="1" customWidth="1"/>
    <col min="10" max="11" width="10" customWidth="1"/>
    <col min="12" max="12" width="4.59765625" customWidth="1"/>
    <col min="13" max="16" width="10.06640625" customWidth="1"/>
    <col min="17" max="17" width="1.796875" customWidth="1"/>
    <col min="18" max="21" width="10.19921875" customWidth="1"/>
    <col min="22" max="22" width="4.53125" customWidth="1"/>
    <col min="23" max="26" width="10.19921875" customWidth="1"/>
    <col min="27" max="27" width="2" customWidth="1"/>
    <col min="28" max="31" width="10.06640625" customWidth="1"/>
    <col min="32" max="32" width="4.06640625" customWidth="1"/>
    <col min="33" max="36" width="10.06640625" customWidth="1"/>
    <col min="37" max="37" width="1.796875" customWidth="1"/>
    <col min="38" max="41" width="10.06640625" customWidth="1"/>
    <col min="42" max="42" width="3.9296875" hidden="1" customWidth="1"/>
    <col min="43" max="46" width="0" hidden="1" customWidth="1"/>
    <col min="47" max="47" width="1.9296875" hidden="1" customWidth="1"/>
    <col min="48" max="51" width="0" hidden="1" customWidth="1"/>
    <col min="52" max="52" width="4.06640625" hidden="1" customWidth="1"/>
    <col min="53" max="56" width="0" hidden="1" customWidth="1"/>
    <col min="57" max="57" width="1.73046875" hidden="1" customWidth="1"/>
    <col min="58" max="61" width="0" hidden="1" customWidth="1"/>
  </cols>
  <sheetData>
    <row r="1" spans="1:62" ht="14.65" thickBot="1" x14ac:dyDescent="0.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</row>
    <row r="2" spans="1:62" ht="25.9" thickBot="1" x14ac:dyDescent="0.8">
      <c r="A2" s="47">
        <v>45078</v>
      </c>
      <c r="B2" s="12"/>
      <c r="C2" s="83" t="s">
        <v>25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5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20"/>
      <c r="BJ2" s="12"/>
    </row>
    <row r="3" spans="1:62" ht="14.65" thickBot="1" x14ac:dyDescent="0.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</row>
    <row r="4" spans="1:62" s="18" customFormat="1" ht="16.149999999999999" thickBot="1" x14ac:dyDescent="0.55000000000000004">
      <c r="A4" s="21" t="s">
        <v>37</v>
      </c>
      <c r="B4" s="16"/>
      <c r="C4" s="48" t="s">
        <v>44</v>
      </c>
      <c r="D4" s="49"/>
      <c r="E4" s="49"/>
      <c r="F4" s="50"/>
      <c r="G4" s="17"/>
      <c r="H4" s="48" t="s">
        <v>53</v>
      </c>
      <c r="I4" s="49"/>
      <c r="J4" s="49"/>
      <c r="K4" s="50"/>
      <c r="L4" s="17"/>
      <c r="M4" s="48" t="s">
        <v>28</v>
      </c>
      <c r="N4" s="49"/>
      <c r="O4" s="49"/>
      <c r="P4" s="50"/>
      <c r="Q4" s="17"/>
      <c r="R4" s="48" t="s">
        <v>29</v>
      </c>
      <c r="S4" s="49"/>
      <c r="T4" s="49"/>
      <c r="U4" s="50"/>
      <c r="V4" s="17"/>
      <c r="W4" s="48" t="s">
        <v>30</v>
      </c>
      <c r="X4" s="49"/>
      <c r="Y4" s="49"/>
      <c r="Z4" s="50"/>
      <c r="AA4" s="17"/>
      <c r="AB4" s="48" t="s">
        <v>31</v>
      </c>
      <c r="AC4" s="49"/>
      <c r="AD4" s="49"/>
      <c r="AE4" s="50"/>
      <c r="AF4" s="17"/>
      <c r="AG4" s="48" t="s">
        <v>32</v>
      </c>
      <c r="AH4" s="49"/>
      <c r="AI4" s="49"/>
      <c r="AJ4" s="50"/>
      <c r="AK4" s="17"/>
      <c r="AL4" s="48" t="s">
        <v>33</v>
      </c>
      <c r="AM4" s="49"/>
      <c r="AN4" s="49"/>
      <c r="AO4" s="50"/>
      <c r="AP4" s="17"/>
      <c r="AQ4" s="48" t="s">
        <v>14</v>
      </c>
      <c r="AR4" s="49"/>
      <c r="AS4" s="49"/>
      <c r="AT4" s="50"/>
      <c r="AU4" s="17"/>
      <c r="AV4" s="48" t="s">
        <v>15</v>
      </c>
      <c r="AW4" s="49"/>
      <c r="AX4" s="49"/>
      <c r="AY4" s="50"/>
      <c r="AZ4" s="17"/>
      <c r="BA4" s="48" t="s">
        <v>18</v>
      </c>
      <c r="BB4" s="49"/>
      <c r="BC4" s="49"/>
      <c r="BD4" s="50"/>
      <c r="BE4" s="17"/>
      <c r="BF4" s="48" t="s">
        <v>19</v>
      </c>
      <c r="BG4" s="49"/>
      <c r="BH4" s="49"/>
      <c r="BI4" s="50"/>
      <c r="BJ4" s="16"/>
    </row>
    <row r="5" spans="1:62" ht="14.65" thickBot="1" x14ac:dyDescent="0.5">
      <c r="A5" s="12"/>
      <c r="B5" s="12"/>
      <c r="C5" s="51" t="s">
        <v>26</v>
      </c>
      <c r="D5" s="52"/>
      <c r="E5" s="51" t="s">
        <v>27</v>
      </c>
      <c r="F5" s="52"/>
      <c r="G5" s="12"/>
      <c r="H5" s="51" t="s">
        <v>55</v>
      </c>
      <c r="I5" s="52"/>
      <c r="J5" s="51" t="s">
        <v>56</v>
      </c>
      <c r="K5" s="52"/>
      <c r="L5" s="12"/>
      <c r="M5" s="51" t="s">
        <v>10</v>
      </c>
      <c r="N5" s="52"/>
      <c r="O5" s="51" t="s">
        <v>11</v>
      </c>
      <c r="P5" s="52"/>
      <c r="Q5" s="12"/>
      <c r="R5" s="51" t="s">
        <v>12</v>
      </c>
      <c r="S5" s="52"/>
      <c r="T5" s="51" t="s">
        <v>13</v>
      </c>
      <c r="U5" s="52"/>
      <c r="V5" s="12"/>
      <c r="W5" s="51" t="s">
        <v>10</v>
      </c>
      <c r="X5" s="52"/>
      <c r="Y5" s="51" t="s">
        <v>11</v>
      </c>
      <c r="Z5" s="52"/>
      <c r="AA5" s="12"/>
      <c r="AB5" s="51" t="s">
        <v>12</v>
      </c>
      <c r="AC5" s="52"/>
      <c r="AD5" s="51" t="s">
        <v>13</v>
      </c>
      <c r="AE5" s="52"/>
      <c r="AF5" s="12"/>
      <c r="AG5" s="51" t="s">
        <v>10</v>
      </c>
      <c r="AH5" s="52"/>
      <c r="AI5" s="51" t="s">
        <v>11</v>
      </c>
      <c r="AJ5" s="52"/>
      <c r="AK5" s="12"/>
      <c r="AL5" s="51" t="s">
        <v>12</v>
      </c>
      <c r="AM5" s="52"/>
      <c r="AN5" s="51" t="s">
        <v>13</v>
      </c>
      <c r="AO5" s="52"/>
      <c r="AP5" s="12"/>
      <c r="AQ5" s="51" t="s">
        <v>10</v>
      </c>
      <c r="AR5" s="52"/>
      <c r="AS5" s="51" t="s">
        <v>11</v>
      </c>
      <c r="AT5" s="52"/>
      <c r="AU5" s="12"/>
      <c r="AV5" s="51" t="s">
        <v>12</v>
      </c>
      <c r="AW5" s="52"/>
      <c r="AX5" s="51" t="s">
        <v>13</v>
      </c>
      <c r="AY5" s="52"/>
      <c r="AZ5" s="12"/>
      <c r="BA5" s="51" t="s">
        <v>10</v>
      </c>
      <c r="BB5" s="52"/>
      <c r="BC5" s="51" t="s">
        <v>11</v>
      </c>
      <c r="BD5" s="52"/>
      <c r="BE5" s="12"/>
      <c r="BF5" s="51" t="s">
        <v>12</v>
      </c>
      <c r="BG5" s="52"/>
      <c r="BH5" s="51" t="s">
        <v>13</v>
      </c>
      <c r="BI5" s="52"/>
      <c r="BJ5" s="12"/>
    </row>
    <row r="6" spans="1:62" hidden="1" x14ac:dyDescent="0.45">
      <c r="A6" s="13"/>
      <c r="B6" s="13"/>
      <c r="C6" s="6"/>
      <c r="D6" s="6" t="s">
        <v>0</v>
      </c>
      <c r="E6" s="6"/>
      <c r="F6" s="6" t="s">
        <v>0</v>
      </c>
      <c r="G6" s="13"/>
      <c r="H6" s="6"/>
      <c r="I6" s="6" t="s">
        <v>0</v>
      </c>
      <c r="J6" s="6"/>
      <c r="K6" s="6" t="s">
        <v>0</v>
      </c>
      <c r="L6" s="13"/>
      <c r="M6" s="6"/>
      <c r="N6" s="7" t="s">
        <v>0</v>
      </c>
      <c r="O6" s="6"/>
      <c r="P6" s="7" t="s">
        <v>0</v>
      </c>
      <c r="Q6" s="13"/>
      <c r="R6" s="6"/>
      <c r="S6" s="7" t="s">
        <v>0</v>
      </c>
      <c r="T6" s="6"/>
      <c r="U6" s="7" t="s">
        <v>0</v>
      </c>
      <c r="V6" s="13"/>
      <c r="W6" s="6"/>
      <c r="X6" s="6" t="s">
        <v>0</v>
      </c>
      <c r="Y6" s="6"/>
      <c r="Z6" s="6" t="s">
        <v>0</v>
      </c>
      <c r="AA6" s="13"/>
      <c r="AB6" s="6"/>
      <c r="AC6" s="6" t="s">
        <v>0</v>
      </c>
      <c r="AD6" s="6"/>
      <c r="AE6" s="6" t="s">
        <v>0</v>
      </c>
      <c r="AF6" s="13"/>
      <c r="AG6" s="6"/>
      <c r="AH6" s="6" t="s">
        <v>0</v>
      </c>
      <c r="AI6" s="6"/>
      <c r="AJ6" s="6" t="s">
        <v>0</v>
      </c>
      <c r="AK6" s="13"/>
      <c r="AL6" s="6"/>
      <c r="AM6" s="6" t="s">
        <v>0</v>
      </c>
      <c r="AN6" s="6"/>
      <c r="AO6" s="6" t="s">
        <v>0</v>
      </c>
      <c r="AP6" s="13"/>
      <c r="AQ6" s="6"/>
      <c r="AR6" s="6" t="s">
        <v>0</v>
      </c>
      <c r="AS6" s="6"/>
      <c r="AT6" s="6" t="s">
        <v>0</v>
      </c>
      <c r="AU6" s="13"/>
      <c r="AV6" s="6"/>
      <c r="AW6" s="6" t="s">
        <v>0</v>
      </c>
      <c r="AX6" s="6"/>
      <c r="AY6" s="6" t="s">
        <v>0</v>
      </c>
      <c r="AZ6" s="13"/>
      <c r="BA6" s="6"/>
      <c r="BB6" s="6" t="s">
        <v>0</v>
      </c>
      <c r="BC6" s="6"/>
      <c r="BD6" s="6" t="s">
        <v>0</v>
      </c>
      <c r="BE6" s="13"/>
      <c r="BF6" s="6"/>
      <c r="BG6" s="6" t="s">
        <v>0</v>
      </c>
      <c r="BH6" s="6"/>
      <c r="BI6" s="6" t="s">
        <v>0</v>
      </c>
      <c r="BJ6" s="12"/>
    </row>
    <row r="7" spans="1:62" hidden="1" x14ac:dyDescent="0.45">
      <c r="A7" s="15" t="s">
        <v>1</v>
      </c>
      <c r="B7" s="13"/>
      <c r="C7" s="9" t="s">
        <v>2</v>
      </c>
      <c r="D7" s="9">
        <v>13.4932</v>
      </c>
      <c r="E7" s="9" t="s">
        <v>2</v>
      </c>
      <c r="F7" s="9">
        <v>13.4932</v>
      </c>
      <c r="G7" s="13"/>
      <c r="H7" s="9" t="s">
        <v>2</v>
      </c>
      <c r="I7" s="9">
        <v>21.82</v>
      </c>
      <c r="J7" s="9" t="s">
        <v>2</v>
      </c>
      <c r="K7" s="9">
        <v>21.82</v>
      </c>
      <c r="L7" s="13"/>
      <c r="M7" s="9" t="s">
        <v>2</v>
      </c>
      <c r="N7" s="8">
        <v>21.817183030199999</v>
      </c>
      <c r="O7" s="9" t="s">
        <v>2</v>
      </c>
      <c r="P7" s="8">
        <v>22.877363030200002</v>
      </c>
      <c r="Q7" s="13"/>
      <c r="R7" s="9" t="s">
        <v>2</v>
      </c>
      <c r="S7" s="8">
        <v>36.740056000000003</v>
      </c>
      <c r="T7" s="9" t="s">
        <v>2</v>
      </c>
      <c r="U7" s="8">
        <v>39.472428999999998</v>
      </c>
      <c r="V7" s="13"/>
      <c r="W7" s="9" t="s">
        <v>2</v>
      </c>
      <c r="X7" s="9">
        <v>21.283237830200001</v>
      </c>
      <c r="Y7" s="9" t="s">
        <v>2</v>
      </c>
      <c r="Z7" s="9">
        <v>22.3434178302</v>
      </c>
      <c r="AA7" s="13"/>
      <c r="AB7" s="9" t="s">
        <v>2</v>
      </c>
      <c r="AC7" s="9">
        <v>36.740056000000003</v>
      </c>
      <c r="AD7" s="9" t="s">
        <v>2</v>
      </c>
      <c r="AE7" s="9">
        <v>39.472428999999998</v>
      </c>
      <c r="AF7" s="13"/>
      <c r="AG7" s="9" t="s">
        <v>2</v>
      </c>
      <c r="AH7" s="8">
        <v>21.817183030199999</v>
      </c>
      <c r="AI7" s="9" t="s">
        <v>2</v>
      </c>
      <c r="AJ7" s="8">
        <v>22.877363030200002</v>
      </c>
      <c r="AK7" s="13"/>
      <c r="AL7" s="9" t="s">
        <v>2</v>
      </c>
      <c r="AM7" s="8">
        <v>36.740056000000003</v>
      </c>
      <c r="AN7" s="9" t="s">
        <v>2</v>
      </c>
      <c r="AO7" s="8">
        <v>39.472428999999998</v>
      </c>
      <c r="AP7" s="13"/>
      <c r="AQ7" s="9" t="s">
        <v>2</v>
      </c>
      <c r="AR7" s="10">
        <v>21.817183030199999</v>
      </c>
      <c r="AS7" s="9" t="s">
        <v>2</v>
      </c>
      <c r="AT7" s="10">
        <v>22.877363030200002</v>
      </c>
      <c r="AU7" s="13"/>
      <c r="AV7" s="9" t="s">
        <v>2</v>
      </c>
      <c r="AW7" s="10">
        <v>36.740056000000003</v>
      </c>
      <c r="AX7" s="9" t="s">
        <v>2</v>
      </c>
      <c r="AY7" s="10">
        <v>39.472428999999998</v>
      </c>
      <c r="AZ7" s="13"/>
      <c r="BA7" s="9" t="s">
        <v>2</v>
      </c>
      <c r="BB7" s="11">
        <v>21.283237830200001</v>
      </c>
      <c r="BC7" s="9" t="s">
        <v>2</v>
      </c>
      <c r="BD7" s="11">
        <v>22.3434178302</v>
      </c>
      <c r="BE7" s="13"/>
      <c r="BF7" s="9" t="s">
        <v>2</v>
      </c>
      <c r="BG7" s="11">
        <v>36.740056000000003</v>
      </c>
      <c r="BH7" s="9" t="s">
        <v>2</v>
      </c>
      <c r="BI7" s="11">
        <v>39.472428999999998</v>
      </c>
      <c r="BJ7" s="12"/>
    </row>
    <row r="8" spans="1:62" hidden="1" x14ac:dyDescent="0.45">
      <c r="A8" s="15" t="s">
        <v>3</v>
      </c>
      <c r="B8" s="13"/>
      <c r="C8" s="9" t="s">
        <v>2</v>
      </c>
      <c r="D8" s="9">
        <v>8.4332499999999992</v>
      </c>
      <c r="E8" s="9" t="s">
        <v>2</v>
      </c>
      <c r="F8" s="9">
        <v>8.4332499999999992</v>
      </c>
      <c r="G8" s="13"/>
      <c r="H8" s="9" t="s">
        <v>2</v>
      </c>
      <c r="I8" s="9">
        <v>34.450000000000003</v>
      </c>
      <c r="J8" s="9" t="s">
        <v>2</v>
      </c>
      <c r="K8" s="9">
        <v>34.450000000000003</v>
      </c>
      <c r="L8" s="13"/>
      <c r="M8" s="9" t="s">
        <v>2</v>
      </c>
      <c r="N8" s="8">
        <v>34.445922860000003</v>
      </c>
      <c r="O8" s="9" t="s">
        <v>2</v>
      </c>
      <c r="P8" s="8">
        <v>34.445922860000003</v>
      </c>
      <c r="Q8" s="13"/>
      <c r="R8" s="9" t="s">
        <v>2</v>
      </c>
      <c r="S8" s="8">
        <v>38.306230999999997</v>
      </c>
      <c r="T8" s="9" t="s">
        <v>2</v>
      </c>
      <c r="U8" s="8">
        <v>38.306230999999997</v>
      </c>
      <c r="V8" s="13"/>
      <c r="W8" s="9" t="s">
        <v>2</v>
      </c>
      <c r="X8" s="9">
        <v>34.445922860000003</v>
      </c>
      <c r="Y8" s="9" t="s">
        <v>2</v>
      </c>
      <c r="Z8" s="9">
        <v>34.445922860000003</v>
      </c>
      <c r="AA8" s="13"/>
      <c r="AB8" s="9" t="s">
        <v>2</v>
      </c>
      <c r="AC8" s="9">
        <v>38.306230999999997</v>
      </c>
      <c r="AD8" s="9" t="s">
        <v>2</v>
      </c>
      <c r="AE8" s="9">
        <v>38.306230999999997</v>
      </c>
      <c r="AF8" s="13"/>
      <c r="AG8" s="9" t="s">
        <v>2</v>
      </c>
      <c r="AH8" s="8">
        <v>34.445922860000003</v>
      </c>
      <c r="AI8" s="9" t="s">
        <v>2</v>
      </c>
      <c r="AJ8" s="8">
        <v>34.445922860000003</v>
      </c>
      <c r="AK8" s="13"/>
      <c r="AL8" s="9" t="s">
        <v>2</v>
      </c>
      <c r="AM8" s="8">
        <v>38.306230999999997</v>
      </c>
      <c r="AN8" s="9" t="s">
        <v>2</v>
      </c>
      <c r="AO8" s="8">
        <v>38.306230999999997</v>
      </c>
      <c r="AP8" s="13"/>
      <c r="AQ8" s="9" t="s">
        <v>2</v>
      </c>
      <c r="AR8" s="10">
        <v>34.445922860000003</v>
      </c>
      <c r="AS8" s="9" t="s">
        <v>2</v>
      </c>
      <c r="AT8" s="10">
        <v>34.445922860000003</v>
      </c>
      <c r="AU8" s="13"/>
      <c r="AV8" s="9" t="s">
        <v>16</v>
      </c>
      <c r="AW8" s="11">
        <v>38.306230999999997</v>
      </c>
      <c r="AX8" s="9" t="s">
        <v>16</v>
      </c>
      <c r="AY8" s="11">
        <v>38.306230999999997</v>
      </c>
      <c r="AZ8" s="13"/>
      <c r="BA8" s="9" t="s">
        <v>2</v>
      </c>
      <c r="BB8" s="11">
        <v>34.445922860000003</v>
      </c>
      <c r="BC8" s="9" t="s">
        <v>2</v>
      </c>
      <c r="BD8" s="11">
        <v>34.445922860000003</v>
      </c>
      <c r="BE8" s="13"/>
      <c r="BF8" s="9" t="s">
        <v>2</v>
      </c>
      <c r="BG8" s="11">
        <v>38.306230999999997</v>
      </c>
      <c r="BH8" s="9" t="s">
        <v>2</v>
      </c>
      <c r="BI8" s="11">
        <v>38.306230999999997</v>
      </c>
      <c r="BJ8" s="12"/>
    </row>
    <row r="9" spans="1:62" hidden="1" x14ac:dyDescent="0.45">
      <c r="A9" s="15" t="s">
        <v>4</v>
      </c>
      <c r="B9" s="13"/>
      <c r="C9" s="9" t="s">
        <v>5</v>
      </c>
      <c r="D9" s="9">
        <v>8.9151500000000006</v>
      </c>
      <c r="E9" s="9" t="s">
        <v>5</v>
      </c>
      <c r="F9" s="9">
        <v>8.9151500000000006</v>
      </c>
      <c r="G9" s="13"/>
      <c r="H9" s="9" t="s">
        <v>5</v>
      </c>
      <c r="I9" s="9">
        <v>89.15</v>
      </c>
      <c r="J9" s="9" t="s">
        <v>5</v>
      </c>
      <c r="K9" s="9">
        <v>89.15</v>
      </c>
      <c r="L9" s="13"/>
      <c r="M9" s="9" t="s">
        <v>5</v>
      </c>
      <c r="N9" s="8">
        <v>188.06652531200001</v>
      </c>
      <c r="O9" s="9" t="s">
        <v>5</v>
      </c>
      <c r="P9" s="8">
        <v>188.06652531200001</v>
      </c>
      <c r="Q9" s="13"/>
      <c r="R9" s="9" t="s">
        <v>5</v>
      </c>
      <c r="S9" s="8">
        <v>216.37309999999999</v>
      </c>
      <c r="T9" s="9" t="s">
        <v>5</v>
      </c>
      <c r="U9" s="8">
        <v>216.37309999999999</v>
      </c>
      <c r="V9" s="13"/>
      <c r="W9" s="9" t="s">
        <v>5</v>
      </c>
      <c r="X9" s="9">
        <v>289.75706331200001</v>
      </c>
      <c r="Y9" s="9" t="s">
        <v>5</v>
      </c>
      <c r="Z9" s="9">
        <v>289.75706331200001</v>
      </c>
      <c r="AA9" s="13"/>
      <c r="AB9" s="9" t="s">
        <v>5</v>
      </c>
      <c r="AC9" s="9">
        <v>358.09989000000002</v>
      </c>
      <c r="AD9" s="9" t="s">
        <v>5</v>
      </c>
      <c r="AE9" s="9">
        <v>358.05169999999998</v>
      </c>
      <c r="AF9" s="13"/>
      <c r="AG9" s="9" t="s">
        <v>5</v>
      </c>
      <c r="AH9" s="8">
        <v>89.151499999999999</v>
      </c>
      <c r="AI9" s="9" t="s">
        <v>5</v>
      </c>
      <c r="AJ9" s="8">
        <v>93.970500000000001</v>
      </c>
      <c r="AK9" s="13"/>
      <c r="AL9" s="9" t="s">
        <v>5</v>
      </c>
      <c r="AM9" s="8">
        <v>119.9931</v>
      </c>
      <c r="AN9" s="9" t="s">
        <v>5</v>
      </c>
      <c r="AO9" s="8">
        <v>124.8121</v>
      </c>
      <c r="AP9" s="13"/>
      <c r="AQ9" s="9" t="s">
        <v>5</v>
      </c>
      <c r="AR9" s="10">
        <v>137.3415</v>
      </c>
      <c r="AS9" s="9" t="s">
        <v>5</v>
      </c>
      <c r="AT9" s="10">
        <v>142.16050000000001</v>
      </c>
      <c r="AU9" s="13"/>
      <c r="AV9" s="9" t="s">
        <v>17</v>
      </c>
      <c r="AW9" s="11">
        <v>168.1831</v>
      </c>
      <c r="AX9" s="9" t="s">
        <v>17</v>
      </c>
      <c r="AY9" s="11">
        <v>173.00210000000001</v>
      </c>
      <c r="AZ9" s="13"/>
      <c r="BA9" s="9" t="s">
        <v>5</v>
      </c>
      <c r="BB9" s="11">
        <v>150.005832</v>
      </c>
      <c r="BC9" s="9" t="s">
        <v>5</v>
      </c>
      <c r="BD9" s="11">
        <v>154.82483199999999</v>
      </c>
      <c r="BE9" s="13"/>
      <c r="BF9" s="9" t="s">
        <v>5</v>
      </c>
      <c r="BG9" s="11">
        <v>218.34889000000001</v>
      </c>
      <c r="BH9" s="9" t="s">
        <v>5</v>
      </c>
      <c r="BI9" s="11">
        <v>223.16789</v>
      </c>
      <c r="BJ9" s="12"/>
    </row>
    <row r="10" spans="1:62" hidden="1" x14ac:dyDescent="0.45">
      <c r="A10" s="15" t="s">
        <v>6</v>
      </c>
      <c r="B10" s="13"/>
      <c r="C10" s="9" t="s">
        <v>7</v>
      </c>
      <c r="D10" s="9">
        <v>12.529400000000001</v>
      </c>
      <c r="E10" s="9" t="s">
        <v>7</v>
      </c>
      <c r="F10" s="9">
        <v>12.529400000000001</v>
      </c>
      <c r="G10" s="13"/>
      <c r="H10" s="9" t="s">
        <v>7</v>
      </c>
      <c r="I10" s="9">
        <v>12.53</v>
      </c>
      <c r="J10" s="9" t="s">
        <v>7</v>
      </c>
      <c r="K10" s="9">
        <v>12.53</v>
      </c>
      <c r="L10" s="13"/>
      <c r="M10" s="9" t="s">
        <v>7</v>
      </c>
      <c r="N10" s="8">
        <v>12.529400000000001</v>
      </c>
      <c r="O10" s="9" t="s">
        <v>7</v>
      </c>
      <c r="P10" s="8">
        <v>12.529400000000001</v>
      </c>
      <c r="Q10" s="13"/>
      <c r="R10" s="9" t="s">
        <v>7</v>
      </c>
      <c r="S10" s="8">
        <v>13.15587</v>
      </c>
      <c r="T10" s="9" t="s">
        <v>7</v>
      </c>
      <c r="U10" s="8">
        <v>13.15587</v>
      </c>
      <c r="V10" s="13"/>
      <c r="W10" s="9" t="s">
        <v>7</v>
      </c>
      <c r="X10" s="9">
        <v>12.529400000000001</v>
      </c>
      <c r="Y10" s="9" t="s">
        <v>7</v>
      </c>
      <c r="Z10" s="9">
        <v>12.529400000000001</v>
      </c>
      <c r="AA10" s="13"/>
      <c r="AB10" s="9" t="s">
        <v>7</v>
      </c>
      <c r="AC10" s="9">
        <v>13.15587</v>
      </c>
      <c r="AD10" s="9" t="s">
        <v>7</v>
      </c>
      <c r="AE10" s="9">
        <v>13.15587</v>
      </c>
      <c r="AF10" s="13"/>
      <c r="AG10" s="9" t="s">
        <v>7</v>
      </c>
      <c r="AH10" s="8">
        <v>12.529400000000001</v>
      </c>
      <c r="AI10" s="9" t="s">
        <v>7</v>
      </c>
      <c r="AJ10" s="8">
        <v>12.529400000000001</v>
      </c>
      <c r="AK10" s="13"/>
      <c r="AL10" s="9" t="s">
        <v>7</v>
      </c>
      <c r="AM10" s="8">
        <v>13.15587</v>
      </c>
      <c r="AN10" s="9" t="s">
        <v>7</v>
      </c>
      <c r="AO10" s="8">
        <v>13.15587</v>
      </c>
      <c r="AP10" s="13"/>
      <c r="AQ10" s="9" t="s">
        <v>7</v>
      </c>
      <c r="AR10" s="10">
        <v>12.529400000000001</v>
      </c>
      <c r="AS10" s="9" t="s">
        <v>7</v>
      </c>
      <c r="AT10" s="10">
        <v>12.529400000000001</v>
      </c>
      <c r="AU10" s="13"/>
      <c r="AV10" s="9" t="s">
        <v>7</v>
      </c>
      <c r="AW10" s="9">
        <v>13.15587</v>
      </c>
      <c r="AX10" s="9" t="s">
        <v>7</v>
      </c>
      <c r="AY10" s="9">
        <v>13.15587</v>
      </c>
      <c r="AZ10" s="13"/>
      <c r="BA10" s="9" t="s">
        <v>7</v>
      </c>
      <c r="BB10" s="9">
        <v>12.529400000000001</v>
      </c>
      <c r="BC10" s="9" t="s">
        <v>7</v>
      </c>
      <c r="BD10" s="9">
        <v>12.529400000000001</v>
      </c>
      <c r="BE10" s="13"/>
      <c r="BF10" s="9" t="s">
        <v>7</v>
      </c>
      <c r="BG10" s="9">
        <v>13.15587</v>
      </c>
      <c r="BH10" s="9" t="s">
        <v>7</v>
      </c>
      <c r="BI10" s="9">
        <v>13.15587</v>
      </c>
      <c r="BJ10" s="12"/>
    </row>
    <row r="11" spans="1:62" hidden="1" x14ac:dyDescent="0.45">
      <c r="A11" s="15" t="s">
        <v>8</v>
      </c>
      <c r="B11" s="13"/>
      <c r="C11" s="9" t="s">
        <v>7</v>
      </c>
      <c r="D11" s="9">
        <v>14.457000000000001</v>
      </c>
      <c r="E11" s="9" t="s">
        <v>7</v>
      </c>
      <c r="F11" s="9">
        <v>14.457000000000001</v>
      </c>
      <c r="G11" s="13"/>
      <c r="H11" s="9" t="s">
        <v>7</v>
      </c>
      <c r="I11" s="9">
        <v>14.46</v>
      </c>
      <c r="J11" s="9" t="s">
        <v>7</v>
      </c>
      <c r="K11" s="9">
        <v>14.46</v>
      </c>
      <c r="L11" s="13"/>
      <c r="M11" s="9" t="s">
        <v>7</v>
      </c>
      <c r="N11" s="8">
        <v>14.457000000000001</v>
      </c>
      <c r="O11" s="9" t="s">
        <v>7</v>
      </c>
      <c r="P11" s="8">
        <v>14.457000000000001</v>
      </c>
      <c r="Q11" s="13"/>
      <c r="R11" s="9" t="s">
        <v>7</v>
      </c>
      <c r="S11" s="8">
        <v>15.17985</v>
      </c>
      <c r="T11" s="9" t="s">
        <v>7</v>
      </c>
      <c r="U11" s="8">
        <v>15.17985</v>
      </c>
      <c r="V11" s="13"/>
      <c r="W11" s="9" t="s">
        <v>7</v>
      </c>
      <c r="X11" s="9">
        <v>14.457000000000001</v>
      </c>
      <c r="Y11" s="9" t="s">
        <v>7</v>
      </c>
      <c r="Z11" s="9">
        <v>14.457000000000001</v>
      </c>
      <c r="AA11" s="13"/>
      <c r="AB11" s="9" t="s">
        <v>7</v>
      </c>
      <c r="AC11" s="9">
        <v>15.17985</v>
      </c>
      <c r="AD11" s="9" t="s">
        <v>7</v>
      </c>
      <c r="AE11" s="9">
        <v>15.17985</v>
      </c>
      <c r="AF11" s="13"/>
      <c r="AG11" s="9" t="s">
        <v>7</v>
      </c>
      <c r="AH11" s="8">
        <v>14.457000000000001</v>
      </c>
      <c r="AI11" s="9" t="s">
        <v>7</v>
      </c>
      <c r="AJ11" s="8">
        <v>14.457000000000001</v>
      </c>
      <c r="AK11" s="13"/>
      <c r="AL11" s="9" t="s">
        <v>7</v>
      </c>
      <c r="AM11" s="8">
        <v>15.17985</v>
      </c>
      <c r="AN11" s="9" t="s">
        <v>7</v>
      </c>
      <c r="AO11" s="8">
        <v>15.17985</v>
      </c>
      <c r="AP11" s="13"/>
      <c r="AQ11" s="9" t="s">
        <v>7</v>
      </c>
      <c r="AR11" s="10">
        <v>14.457000000000001</v>
      </c>
      <c r="AS11" s="9" t="s">
        <v>7</v>
      </c>
      <c r="AT11" s="10">
        <v>14.457000000000001</v>
      </c>
      <c r="AU11" s="13"/>
      <c r="AV11" s="9" t="s">
        <v>7</v>
      </c>
      <c r="AW11" s="9">
        <v>15.17985</v>
      </c>
      <c r="AX11" s="9" t="s">
        <v>7</v>
      </c>
      <c r="AY11" s="9">
        <v>15.17985</v>
      </c>
      <c r="AZ11" s="13"/>
      <c r="BA11" s="9" t="s">
        <v>7</v>
      </c>
      <c r="BB11" s="9">
        <v>14.457000000000001</v>
      </c>
      <c r="BC11" s="9" t="s">
        <v>7</v>
      </c>
      <c r="BD11" s="9">
        <v>14.457000000000001</v>
      </c>
      <c r="BE11" s="13"/>
      <c r="BF11" s="9" t="s">
        <v>7</v>
      </c>
      <c r="BG11" s="9">
        <v>15.17985</v>
      </c>
      <c r="BH11" s="9" t="s">
        <v>7</v>
      </c>
      <c r="BI11" s="9">
        <v>15.17985</v>
      </c>
      <c r="BJ11" s="12"/>
    </row>
    <row r="12" spans="1:62" hidden="1" x14ac:dyDescent="0.45">
      <c r="A12" s="15" t="s">
        <v>9</v>
      </c>
      <c r="B12" s="13"/>
      <c r="C12" s="9" t="s">
        <v>7</v>
      </c>
      <c r="D12" s="9">
        <v>19.276</v>
      </c>
      <c r="E12" s="9" t="s">
        <v>7</v>
      </c>
      <c r="F12" s="9">
        <v>19.276</v>
      </c>
      <c r="G12" s="13"/>
      <c r="H12" s="9" t="s">
        <v>7</v>
      </c>
      <c r="I12" s="9">
        <v>19.28</v>
      </c>
      <c r="J12" s="9" t="s">
        <v>7</v>
      </c>
      <c r="K12" s="9">
        <v>19.28</v>
      </c>
      <c r="L12" s="13"/>
      <c r="M12" s="9" t="s">
        <v>7</v>
      </c>
      <c r="N12" s="8">
        <v>19.276</v>
      </c>
      <c r="O12" s="9" t="s">
        <v>7</v>
      </c>
      <c r="P12" s="8">
        <v>19.276</v>
      </c>
      <c r="Q12" s="13"/>
      <c r="R12" s="9" t="s">
        <v>7</v>
      </c>
      <c r="S12" s="8">
        <v>19.998850000000001</v>
      </c>
      <c r="T12" s="9" t="s">
        <v>7</v>
      </c>
      <c r="U12" s="8">
        <v>19.998850000000001</v>
      </c>
      <c r="V12" s="13"/>
      <c r="W12" s="9" t="s">
        <v>7</v>
      </c>
      <c r="X12" s="9">
        <v>19.276</v>
      </c>
      <c r="Y12" s="9" t="s">
        <v>7</v>
      </c>
      <c r="Z12" s="9">
        <v>19.276</v>
      </c>
      <c r="AA12" s="13"/>
      <c r="AB12" s="9" t="s">
        <v>7</v>
      </c>
      <c r="AC12" s="9">
        <v>19.998850000000001</v>
      </c>
      <c r="AD12" s="9" t="s">
        <v>7</v>
      </c>
      <c r="AE12" s="9">
        <v>19.998850000000001</v>
      </c>
      <c r="AF12" s="13"/>
      <c r="AG12" s="9" t="s">
        <v>7</v>
      </c>
      <c r="AH12" s="8">
        <v>19.276</v>
      </c>
      <c r="AI12" s="9" t="s">
        <v>7</v>
      </c>
      <c r="AJ12" s="8">
        <v>19.276</v>
      </c>
      <c r="AK12" s="13"/>
      <c r="AL12" s="9" t="s">
        <v>7</v>
      </c>
      <c r="AM12" s="8">
        <v>19.998850000000001</v>
      </c>
      <c r="AN12" s="9" t="s">
        <v>7</v>
      </c>
      <c r="AO12" s="8">
        <v>19.998850000000001</v>
      </c>
      <c r="AP12" s="13"/>
      <c r="AQ12" s="9" t="s">
        <v>7</v>
      </c>
      <c r="AR12" s="10">
        <v>19.276</v>
      </c>
      <c r="AS12" s="9" t="s">
        <v>7</v>
      </c>
      <c r="AT12" s="10">
        <v>19.276</v>
      </c>
      <c r="AU12" s="13"/>
      <c r="AV12" s="9" t="s">
        <v>7</v>
      </c>
      <c r="AW12" s="9">
        <v>19.998850000000001</v>
      </c>
      <c r="AX12" s="9" t="s">
        <v>7</v>
      </c>
      <c r="AY12" s="9">
        <v>19.998850000000001</v>
      </c>
      <c r="AZ12" s="13"/>
      <c r="BA12" s="9" t="s">
        <v>7</v>
      </c>
      <c r="BB12" s="9">
        <v>19.276</v>
      </c>
      <c r="BC12" s="9" t="s">
        <v>7</v>
      </c>
      <c r="BD12" s="9">
        <v>19.276</v>
      </c>
      <c r="BE12" s="13"/>
      <c r="BF12" s="9" t="s">
        <v>7</v>
      </c>
      <c r="BG12" s="9">
        <v>19.998850000000001</v>
      </c>
      <c r="BH12" s="9" t="s">
        <v>7</v>
      </c>
      <c r="BI12" s="9">
        <v>19.998850000000001</v>
      </c>
      <c r="BJ12" s="12"/>
    </row>
    <row r="13" spans="1:62" hidden="1" x14ac:dyDescent="0.45">
      <c r="A13" s="41" t="s">
        <v>54</v>
      </c>
      <c r="B13" s="13"/>
      <c r="C13" s="44"/>
      <c r="D13" s="44"/>
      <c r="E13" s="44"/>
      <c r="F13" s="44"/>
      <c r="G13" s="13"/>
      <c r="H13" s="42"/>
      <c r="I13" s="42">
        <v>0.9</v>
      </c>
      <c r="J13" s="42"/>
      <c r="K13" s="42">
        <v>0.9</v>
      </c>
      <c r="L13" s="13"/>
      <c r="M13" s="44"/>
      <c r="N13" s="41"/>
      <c r="O13" s="44"/>
      <c r="P13" s="41"/>
      <c r="Q13" s="13"/>
      <c r="R13" s="44"/>
      <c r="S13" s="41"/>
      <c r="T13" s="44"/>
      <c r="U13" s="41"/>
      <c r="V13" s="13"/>
      <c r="W13" s="44"/>
      <c r="X13" s="44"/>
      <c r="Y13" s="44"/>
      <c r="Z13" s="44"/>
      <c r="AA13" s="13"/>
      <c r="AB13" s="44"/>
      <c r="AC13" s="44"/>
      <c r="AD13" s="44"/>
      <c r="AE13" s="44"/>
      <c r="AF13" s="13"/>
      <c r="AG13" s="44"/>
      <c r="AH13" s="41"/>
      <c r="AI13" s="44"/>
      <c r="AJ13" s="41"/>
      <c r="AK13" s="13"/>
      <c r="AL13" s="44"/>
      <c r="AM13" s="41"/>
      <c r="AN13" s="44"/>
      <c r="AO13" s="41"/>
      <c r="AP13" s="13"/>
      <c r="AQ13" s="42"/>
      <c r="AR13" s="43"/>
      <c r="AS13" s="42"/>
      <c r="AT13" s="43"/>
      <c r="AU13" s="13"/>
      <c r="AV13" s="42"/>
      <c r="AW13" s="42"/>
      <c r="AX13" s="42"/>
      <c r="AY13" s="42"/>
      <c r="AZ13" s="13"/>
      <c r="BA13" s="42"/>
      <c r="BB13" s="42"/>
      <c r="BC13" s="42"/>
      <c r="BD13" s="42"/>
      <c r="BE13" s="13"/>
      <c r="BF13" s="42"/>
      <c r="BG13" s="42"/>
      <c r="BH13" s="42"/>
      <c r="BI13" s="42"/>
      <c r="BJ13" s="12"/>
    </row>
    <row r="14" spans="1:62" hidden="1" x14ac:dyDescent="0.4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5"/>
      <c r="AR14" s="5"/>
      <c r="AS14" s="5"/>
      <c r="AT14" s="5"/>
      <c r="AU14" s="13"/>
      <c r="AV14" s="5"/>
      <c r="AW14" s="5"/>
      <c r="AX14" s="5"/>
      <c r="AY14" s="5"/>
      <c r="AZ14" s="13"/>
      <c r="BA14" s="5"/>
      <c r="BB14" s="5"/>
      <c r="BC14" s="5"/>
      <c r="BD14" s="5"/>
      <c r="BE14" s="13"/>
      <c r="BF14" s="5"/>
      <c r="BG14" s="5"/>
      <c r="BH14" s="5"/>
      <c r="BI14" s="5"/>
      <c r="BJ14" s="12"/>
    </row>
    <row r="15" spans="1:62" hidden="1" x14ac:dyDescent="0.45">
      <c r="A15" s="13" t="s">
        <v>20</v>
      </c>
      <c r="B15" s="13"/>
      <c r="C15" s="5">
        <v>2.7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5"/>
      <c r="AR15" s="5"/>
      <c r="AS15" s="5"/>
      <c r="AT15" s="5"/>
      <c r="AU15" s="13"/>
      <c r="AV15" s="5"/>
      <c r="AW15" s="5"/>
      <c r="AX15" s="5"/>
      <c r="AY15" s="5"/>
      <c r="AZ15" s="13"/>
      <c r="BA15" s="5"/>
      <c r="BB15" s="5"/>
      <c r="BC15" s="5"/>
      <c r="BD15" s="5"/>
      <c r="BE15" s="13"/>
      <c r="BF15" s="5"/>
      <c r="BG15" s="5"/>
      <c r="BH15" s="5"/>
      <c r="BI15" s="5"/>
      <c r="BJ15" s="12"/>
    </row>
    <row r="16" spans="1:62" hidden="1" x14ac:dyDescent="0.4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U16" s="12"/>
      <c r="AZ16" s="12"/>
      <c r="BE16" s="12"/>
      <c r="BJ16" s="12"/>
    </row>
    <row r="17" spans="1:62" ht="14.65" thickBot="1" x14ac:dyDescent="0.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</row>
    <row r="18" spans="1:62" x14ac:dyDescent="0.45">
      <c r="A18" s="22" t="s">
        <v>22</v>
      </c>
      <c r="B18" s="12"/>
      <c r="C18" s="1" t="s">
        <v>21</v>
      </c>
      <c r="D18" s="4">
        <v>50</v>
      </c>
      <c r="E18" s="1" t="s">
        <v>21</v>
      </c>
      <c r="F18" s="4">
        <v>50</v>
      </c>
      <c r="G18" s="14"/>
      <c r="H18" s="1" t="s">
        <v>21</v>
      </c>
      <c r="I18" s="4">
        <v>50</v>
      </c>
      <c r="J18" s="1" t="s">
        <v>21</v>
      </c>
      <c r="K18" s="4">
        <v>50</v>
      </c>
      <c r="L18" s="14"/>
      <c r="M18" s="1" t="s">
        <v>21</v>
      </c>
      <c r="N18" s="4">
        <v>50</v>
      </c>
      <c r="O18" s="1" t="s">
        <v>21</v>
      </c>
      <c r="P18" s="4">
        <v>50</v>
      </c>
      <c r="Q18" s="12"/>
      <c r="R18" s="1" t="s">
        <v>21</v>
      </c>
      <c r="S18" s="4">
        <v>50</v>
      </c>
      <c r="T18" s="1" t="s">
        <v>21</v>
      </c>
      <c r="U18" s="4">
        <v>50</v>
      </c>
      <c r="V18" s="12"/>
      <c r="W18" s="1" t="s">
        <v>21</v>
      </c>
      <c r="X18" s="4">
        <v>50</v>
      </c>
      <c r="Y18" s="1" t="s">
        <v>21</v>
      </c>
      <c r="Z18" s="4">
        <v>50</v>
      </c>
      <c r="AA18" s="12"/>
      <c r="AB18" s="1" t="s">
        <v>21</v>
      </c>
      <c r="AC18" s="4">
        <v>50</v>
      </c>
      <c r="AD18" s="1" t="s">
        <v>21</v>
      </c>
      <c r="AE18" s="4">
        <v>50</v>
      </c>
      <c r="AF18" s="12"/>
      <c r="AG18" s="1" t="s">
        <v>21</v>
      </c>
      <c r="AH18" s="4">
        <v>50</v>
      </c>
      <c r="AI18" s="1" t="s">
        <v>21</v>
      </c>
      <c r="AJ18" s="4">
        <v>50</v>
      </c>
      <c r="AK18" s="12"/>
      <c r="AL18" s="1" t="s">
        <v>21</v>
      </c>
      <c r="AM18" s="4">
        <v>50</v>
      </c>
      <c r="AN18" s="1" t="s">
        <v>21</v>
      </c>
      <c r="AO18" s="4">
        <v>50</v>
      </c>
      <c r="AP18" s="12"/>
      <c r="AQ18" s="1" t="s">
        <v>21</v>
      </c>
      <c r="AR18" s="4">
        <v>50</v>
      </c>
      <c r="AS18" s="1" t="s">
        <v>21</v>
      </c>
      <c r="AT18" s="4">
        <v>50</v>
      </c>
      <c r="AU18" s="12"/>
      <c r="AV18" s="1" t="s">
        <v>21</v>
      </c>
      <c r="AW18" s="4">
        <v>50</v>
      </c>
      <c r="AX18" s="1" t="s">
        <v>21</v>
      </c>
      <c r="AY18" s="4">
        <v>50</v>
      </c>
      <c r="AZ18" s="12"/>
      <c r="BA18" s="1" t="s">
        <v>21</v>
      </c>
      <c r="BB18" s="4">
        <v>50</v>
      </c>
      <c r="BC18" s="1" t="s">
        <v>21</v>
      </c>
      <c r="BD18" s="4">
        <v>50</v>
      </c>
      <c r="BE18" s="12"/>
      <c r="BF18" s="1" t="s">
        <v>21</v>
      </c>
      <c r="BG18" s="4">
        <v>50</v>
      </c>
      <c r="BH18" s="1" t="s">
        <v>21</v>
      </c>
      <c r="BI18" s="4">
        <v>50</v>
      </c>
      <c r="BJ18" s="12"/>
    </row>
    <row r="19" spans="1:62" ht="14.65" thickBot="1" x14ac:dyDescent="0.5">
      <c r="A19" s="23" t="s">
        <v>34</v>
      </c>
      <c r="B19" s="12"/>
      <c r="C19" s="3">
        <v>50</v>
      </c>
      <c r="D19" s="2">
        <f>ROUNDUP((D$7*(D18/100)+D$8*(C19/100)+D$9+((D18/100)*(C19/100))*D$10),0)*$C$15</f>
        <v>64.800000000000011</v>
      </c>
      <c r="E19" s="3">
        <v>50</v>
      </c>
      <c r="F19" s="2">
        <f>ROUNDUP((F$7*(F18/100)+F$8*(E19/100)+F$9+((F18/100)*(E19/100))*F$10),0)*$C$15</f>
        <v>64.800000000000011</v>
      </c>
      <c r="G19" s="14"/>
      <c r="H19" s="3">
        <v>50</v>
      </c>
      <c r="I19" s="2">
        <f>ROUNDUP(($I$7*I18/100+$I$8*H19/100+$I$9+$I$10*I18/100*H19/100)*$I$13,0)*$C$15</f>
        <v>294.3</v>
      </c>
      <c r="J19" s="3">
        <v>50</v>
      </c>
      <c r="K19" s="2">
        <f>ROUNDUP(($I$7*K18/100+$I$8*J19/100+$I$9+$I$10*K18/100*J19/100)*$I$13,0)*$C$15</f>
        <v>294.3</v>
      </c>
      <c r="L19" s="14"/>
      <c r="M19" s="3">
        <v>50</v>
      </c>
      <c r="N19" s="2">
        <f>ROUNDUP((N$7*(N18/100)+$N$8*(M19/100)+$N$9+((N18/100)*(M19/100))*$N$10),0)*$C$15</f>
        <v>594</v>
      </c>
      <c r="O19" s="3">
        <v>50</v>
      </c>
      <c r="P19" s="2">
        <f>ROUNDUP((P$7*(P18/100)+$P$8*(O19/100)+$P$9+((P18/100)*(O19/100))*$P$10),0)*$C$15</f>
        <v>594</v>
      </c>
      <c r="Q19" s="12"/>
      <c r="R19" s="3">
        <v>50</v>
      </c>
      <c r="S19" s="2">
        <f>ROUNDUP((S$7*(S18/100)+S$8*(R19/100)+S$9+((S18/100)*(R19/100))*S$10),0)*$C$15</f>
        <v>696.6</v>
      </c>
      <c r="T19" s="3">
        <v>50</v>
      </c>
      <c r="U19" s="2">
        <f>ROUNDUP((U$7*(U18/100)+U$8*(T19/100)+U$9+((U18/100)*(T19/100))*U$10),0)*$C$15</f>
        <v>699.30000000000007</v>
      </c>
      <c r="V19" s="12"/>
      <c r="W19" s="3">
        <v>50</v>
      </c>
      <c r="X19" s="2">
        <f>ROUNDUP((X$7*(X18/100)+X$8*(W19/100)+X$9+((X18/100)*(W19/100))*X$10),0)*$C$15</f>
        <v>866.7</v>
      </c>
      <c r="Y19" s="3">
        <v>50</v>
      </c>
      <c r="Z19" s="2">
        <f>ROUNDUP((Z$7*(Z18/100)+Z$8*(Y19/100)+Z$9+((Z18/100)*(Y19/100))*Z$10),0)*$C$15</f>
        <v>869.40000000000009</v>
      </c>
      <c r="AA19" s="12"/>
      <c r="AB19" s="3">
        <v>50</v>
      </c>
      <c r="AC19" s="2">
        <f>ROUNDUP((AC$7*(AC18/100)+AC$8*(AB19/100)+AC$9+((AC18/100)*(AB19/100))*AC$10),0)*$C$15</f>
        <v>1077.3000000000002</v>
      </c>
      <c r="AD19" s="3">
        <v>50</v>
      </c>
      <c r="AE19" s="2">
        <f>ROUNDUP((AE$7*(AE18/100)+AE$8*(AD19/100)+AE$9+((AE18/100)*(AD19/100))*AE$10),0)*$C$15</f>
        <v>1082.7</v>
      </c>
      <c r="AF19" s="12"/>
      <c r="AG19" s="3">
        <v>50</v>
      </c>
      <c r="AH19" s="2">
        <f>ROUNDUP((AH$7*(AH18/100)+AH$8*(AG19/100)+AH$9+((AH18/100)*(AG19/100))*AH$10),0)*$C$15</f>
        <v>326.70000000000005</v>
      </c>
      <c r="AI19" s="3">
        <v>50</v>
      </c>
      <c r="AJ19" s="2">
        <f>ROUNDUP((AJ$7*(AJ18/100)+AJ$8*(AI19/100)+AJ$9+((AJ18/100)*(AI19/100))*AJ$10),0)*$C$15</f>
        <v>340.20000000000005</v>
      </c>
      <c r="AK19" s="12"/>
      <c r="AL19" s="3">
        <v>50</v>
      </c>
      <c r="AM19" s="2">
        <f>ROUNDUP((AM$7*(AM18/100)+AM$8*(AL19/100)+AM$9+((AM18/100)*(AL19/100))*AM$10),0)*$C$15</f>
        <v>434.70000000000005</v>
      </c>
      <c r="AN19" s="3">
        <v>50</v>
      </c>
      <c r="AO19" s="2">
        <f>ROUNDUP((AO$7*(AO18/100)+AO$8*(AN19/100)+AO$9+((AO18/100)*(AN19/100))*AO$10),0)*$C$15</f>
        <v>450.90000000000003</v>
      </c>
      <c r="AP19" s="12"/>
      <c r="AQ19" s="3">
        <v>50</v>
      </c>
      <c r="AR19" s="2">
        <f>ROUNDUP((AR$7*(AR18/100)+AR$8*(AQ19/100)+AR$9+((AR18/100)*(AQ19/100))*AR$10),0)*$C$15</f>
        <v>456.3</v>
      </c>
      <c r="AS19" s="3">
        <v>50</v>
      </c>
      <c r="AT19" s="2">
        <f>ROUNDUP((AT$7*(AT18/100)+AT$8*(AS19/100)+AT$9+((AT18/100)*(AS19/100))*AT$10),0)*$C$15</f>
        <v>469.8</v>
      </c>
      <c r="AU19" s="12"/>
      <c r="AV19" s="3">
        <v>50</v>
      </c>
      <c r="AW19" s="2">
        <f>ROUNDUP((AW$7*(AW18/100)+AW$8*(AV19/100)+AW$9+((AW18/100)*(AV19/100))*AW$10),0)*$C$15</f>
        <v>564.30000000000007</v>
      </c>
      <c r="AX19" s="3">
        <v>50</v>
      </c>
      <c r="AY19" s="2">
        <f>ROUNDUP((AY$7*(AY18/100)+AY$8*(AX19/100)+AY$9+((AY18/100)*(AX19/100))*AY$10),0)*$C$15</f>
        <v>583.20000000000005</v>
      </c>
      <c r="AZ19" s="12"/>
      <c r="BA19" s="3">
        <v>50</v>
      </c>
      <c r="BB19" s="2">
        <f>ROUNDUP((BB$7*(BB18/100)+BB$8*(BA19/100)+BB$9+((BB18/100)*(BA19/100))*BB$10),0)*$C$15</f>
        <v>491.40000000000003</v>
      </c>
      <c r="BC19" s="3">
        <v>50</v>
      </c>
      <c r="BD19" s="2">
        <f>ROUNDUP((BD$7*(BD18/100)+BD$8*(BC19/100)+BD$9+((BD18/100)*(BC19/100))*BD$10),0)*$C$15</f>
        <v>504.90000000000003</v>
      </c>
      <c r="BE19" s="12"/>
      <c r="BF19" s="3">
        <v>50</v>
      </c>
      <c r="BG19" s="2">
        <f>ROUNDUP((BG$7*(BG18/100)+BG$8*(BF19/100)+BG$9+((BG18/100)*(BF19/100))*BG$10),0)*$C$15</f>
        <v>702</v>
      </c>
      <c r="BH19" s="3">
        <v>50</v>
      </c>
      <c r="BI19" s="2">
        <f>ROUNDUP((BI$7*(BI18/100)+BI$8*(BH19/100)+BI$9+((BI18/100)*(BH19/100))*BI$10),0)*$C$15</f>
        <v>718.2</v>
      </c>
      <c r="BJ19" s="12"/>
    </row>
    <row r="20" spans="1:62" ht="14.65" thickBot="1" x14ac:dyDescent="0.5">
      <c r="A20" s="14"/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2"/>
      <c r="R20" s="14"/>
      <c r="S20" s="14"/>
      <c r="T20" s="14"/>
      <c r="U20" s="14"/>
      <c r="V20" s="12"/>
      <c r="W20" s="14"/>
      <c r="X20" s="14"/>
      <c r="Y20" s="14"/>
      <c r="Z20" s="14"/>
      <c r="AA20" s="12"/>
      <c r="AB20" s="14"/>
      <c r="AC20" s="14"/>
      <c r="AD20" s="14"/>
      <c r="AE20" s="14"/>
      <c r="AF20" s="12"/>
      <c r="AG20" s="14"/>
      <c r="AH20" s="14"/>
      <c r="AI20" s="14"/>
      <c r="AJ20" s="14"/>
      <c r="AK20" s="12"/>
      <c r="AL20" s="14"/>
      <c r="AM20" s="14"/>
      <c r="AN20" s="14"/>
      <c r="AO20" s="14"/>
      <c r="AP20" s="12"/>
      <c r="AQ20" s="14"/>
      <c r="AR20" s="14"/>
      <c r="AS20" s="14"/>
      <c r="AT20" s="14"/>
      <c r="AU20" s="12"/>
      <c r="AV20" s="14"/>
      <c r="AW20" s="14"/>
      <c r="AX20" s="14"/>
      <c r="AY20" s="14"/>
      <c r="AZ20" s="12"/>
      <c r="BA20" s="14"/>
      <c r="BB20" s="14"/>
      <c r="BC20" s="14"/>
      <c r="BD20" s="14"/>
      <c r="BE20" s="12"/>
      <c r="BF20" s="14"/>
      <c r="BG20" s="14"/>
      <c r="BH20" s="14"/>
      <c r="BI20" s="14"/>
      <c r="BJ20" s="12"/>
    </row>
    <row r="21" spans="1:62" x14ac:dyDescent="0.45">
      <c r="A21" s="22" t="s">
        <v>23</v>
      </c>
      <c r="B21" s="12"/>
      <c r="C21" s="1" t="s">
        <v>21</v>
      </c>
      <c r="D21" s="4">
        <v>50</v>
      </c>
      <c r="E21" s="1" t="s">
        <v>21</v>
      </c>
      <c r="F21" s="4">
        <v>50</v>
      </c>
      <c r="G21" s="14"/>
      <c r="H21" s="1" t="s">
        <v>21</v>
      </c>
      <c r="I21" s="4">
        <v>50</v>
      </c>
      <c r="J21" s="1" t="s">
        <v>21</v>
      </c>
      <c r="K21" s="4">
        <v>50</v>
      </c>
      <c r="L21" s="14"/>
      <c r="M21" s="1" t="s">
        <v>21</v>
      </c>
      <c r="N21" s="4">
        <v>50</v>
      </c>
      <c r="O21" s="1" t="s">
        <v>21</v>
      </c>
      <c r="P21" s="4">
        <v>50</v>
      </c>
      <c r="Q21" s="12"/>
      <c r="R21" s="1" t="s">
        <v>21</v>
      </c>
      <c r="S21" s="4">
        <v>50</v>
      </c>
      <c r="T21" s="1" t="s">
        <v>21</v>
      </c>
      <c r="U21" s="4">
        <v>50</v>
      </c>
      <c r="V21" s="12"/>
      <c r="W21" s="1" t="s">
        <v>21</v>
      </c>
      <c r="X21" s="4">
        <v>50</v>
      </c>
      <c r="Y21" s="1" t="s">
        <v>21</v>
      </c>
      <c r="Z21" s="4">
        <v>50</v>
      </c>
      <c r="AA21" s="12"/>
      <c r="AB21" s="1" t="s">
        <v>21</v>
      </c>
      <c r="AC21" s="4">
        <v>50</v>
      </c>
      <c r="AD21" s="1" t="s">
        <v>21</v>
      </c>
      <c r="AE21" s="4">
        <v>50</v>
      </c>
      <c r="AF21" s="12"/>
      <c r="AG21" s="1" t="s">
        <v>21</v>
      </c>
      <c r="AH21" s="4">
        <v>50</v>
      </c>
      <c r="AI21" s="1" t="s">
        <v>21</v>
      </c>
      <c r="AJ21" s="4">
        <v>50</v>
      </c>
      <c r="AK21" s="12"/>
      <c r="AL21" s="1" t="s">
        <v>21</v>
      </c>
      <c r="AM21" s="4">
        <v>50</v>
      </c>
      <c r="AN21" s="1" t="s">
        <v>21</v>
      </c>
      <c r="AO21" s="4">
        <v>50</v>
      </c>
      <c r="AP21" s="12"/>
      <c r="AQ21" s="1" t="s">
        <v>21</v>
      </c>
      <c r="AR21" s="4">
        <v>50</v>
      </c>
      <c r="AS21" s="1" t="s">
        <v>21</v>
      </c>
      <c r="AT21" s="4">
        <v>50</v>
      </c>
      <c r="AU21" s="12"/>
      <c r="AV21" s="1" t="s">
        <v>21</v>
      </c>
      <c r="AW21" s="4">
        <v>50</v>
      </c>
      <c r="AX21" s="1" t="s">
        <v>21</v>
      </c>
      <c r="AY21" s="4">
        <v>50</v>
      </c>
      <c r="AZ21" s="12"/>
      <c r="BA21" s="1" t="s">
        <v>21</v>
      </c>
      <c r="BB21" s="4">
        <v>50</v>
      </c>
      <c r="BC21" s="1" t="s">
        <v>21</v>
      </c>
      <c r="BD21" s="4">
        <v>50</v>
      </c>
      <c r="BE21" s="12"/>
      <c r="BF21" s="1" t="s">
        <v>21</v>
      </c>
      <c r="BG21" s="4">
        <v>50</v>
      </c>
      <c r="BH21" s="1" t="s">
        <v>21</v>
      </c>
      <c r="BI21" s="4">
        <v>50</v>
      </c>
      <c r="BJ21" s="12"/>
    </row>
    <row r="22" spans="1:62" ht="14.65" thickBot="1" x14ac:dyDescent="0.5">
      <c r="A22" s="23" t="s">
        <v>35</v>
      </c>
      <c r="B22" s="12"/>
      <c r="C22" s="3">
        <v>50</v>
      </c>
      <c r="D22" s="2">
        <f>ROUNDUP((D$7*(D21/100)+D$8*(C22/100)+D$9+((D21/100)*(C22/100))*D$11),0)*$C$15</f>
        <v>64.800000000000011</v>
      </c>
      <c r="E22" s="3">
        <v>50</v>
      </c>
      <c r="F22" s="2">
        <f>ROUNDUP((F$7*(F21/100)+F$8*(E22/100)+F$9+((F21/100)*(E22/100))*F$11),0)*$C$15</f>
        <v>64.800000000000011</v>
      </c>
      <c r="G22" s="14"/>
      <c r="H22" s="3">
        <v>40</v>
      </c>
      <c r="I22" s="2">
        <f>ROUNDUP(($I$7*I21/100+$I$8*H22/100+$I$9+$I$11*I21/100*H22/100)*$I$13,0)*$C$15</f>
        <v>286.20000000000005</v>
      </c>
      <c r="J22" s="3">
        <v>180</v>
      </c>
      <c r="K22" s="2">
        <f>ROUNDUP(($I$7*K21/100+$I$8*J22/100+$I$9+$I$11*K21/100*J22/100)*$I$13,0)*$C$15</f>
        <v>426.6</v>
      </c>
      <c r="L22" s="14"/>
      <c r="M22" s="3">
        <v>50</v>
      </c>
      <c r="N22" s="2">
        <f>ROUNDUP((N$7*(N21/100)+$N$8*(M22/100)+$N$9+((N21/100)*(M22/100))*$N$11),0)*$C$15</f>
        <v>594</v>
      </c>
      <c r="O22" s="3">
        <v>50</v>
      </c>
      <c r="P22" s="2">
        <f>ROUNDUP((P$7*(P21/100)+$P$8*(O22/100)+$P$9+((P21/100)*(O22/100))*$P$11),0)*$C$15</f>
        <v>596.70000000000005</v>
      </c>
      <c r="Q22" s="12"/>
      <c r="R22" s="3">
        <v>50</v>
      </c>
      <c r="S22" s="2">
        <f>ROUNDUP((S$7*(S21/100)+S$8*(R22/100)+S$9+((S21/100)*(R22/100))*S$11),0)*$C$15</f>
        <v>696.6</v>
      </c>
      <c r="T22" s="3">
        <v>50</v>
      </c>
      <c r="U22" s="2">
        <f>ROUNDUP((U$7*(U21/100)+U$8*(T22/100)+U$9+((U21/100)*(T22/100))*U$11),0)*$C$15</f>
        <v>702</v>
      </c>
      <c r="V22" s="12"/>
      <c r="W22" s="3">
        <v>50</v>
      </c>
      <c r="X22" s="2">
        <f>ROUNDUP((X$7*(X21/100)+X$8*(W22/100)+X$9+((X21/100)*(W22/100))*X$11),0)*$C$15</f>
        <v>869.40000000000009</v>
      </c>
      <c r="Y22" s="3">
        <v>50</v>
      </c>
      <c r="Z22" s="2">
        <f>ROUNDUP((Z$7*(Z21/100)+Z$8*(Y22/100)+Z$9+((Z21/100)*(Y22/100))*Z$11),0)*$C$15</f>
        <v>869.40000000000009</v>
      </c>
      <c r="AA22" s="12"/>
      <c r="AB22" s="3">
        <v>50</v>
      </c>
      <c r="AC22" s="2">
        <f>ROUNDUP((AC$7*(AC21/100)+AC$8*(AB22/100)+AC$9+((AC21/100)*(AB22/100))*AC$11),0)*$C$15</f>
        <v>1080</v>
      </c>
      <c r="AD22" s="3">
        <v>50</v>
      </c>
      <c r="AE22" s="2">
        <f>ROUNDUP((AE$7*(AE21/100)+AE$8*(AD22/100)+AE$9+((AE21/100)*(AD22/100))*AE$11),0)*$C$15</f>
        <v>1082.7</v>
      </c>
      <c r="AF22" s="12"/>
      <c r="AG22" s="3">
        <v>50</v>
      </c>
      <c r="AH22" s="2">
        <f>ROUNDUP((AH$7*(AH21/100)+AH$8*(AG22/100)+AH$9+((AH21/100)*(AG22/100))*AH$11),0)*$C$15</f>
        <v>326.70000000000005</v>
      </c>
      <c r="AI22" s="3">
        <v>50</v>
      </c>
      <c r="AJ22" s="2">
        <f>ROUNDUP((AJ$7*(AJ21/100)+AJ$8*(AI22/100)+AJ$9+((AJ21/100)*(AI22/100))*AJ$11),0)*$C$15</f>
        <v>342.90000000000003</v>
      </c>
      <c r="AK22" s="12"/>
      <c r="AL22" s="3">
        <v>50</v>
      </c>
      <c r="AM22" s="2">
        <f>ROUNDUP((AM$7*(AM21/100)+AM$8*(AL22/100)+AM$9+((AM21/100)*(AL22/100))*AM$11),0)*$C$15</f>
        <v>437.40000000000003</v>
      </c>
      <c r="AN22" s="3">
        <v>50</v>
      </c>
      <c r="AO22" s="2">
        <f>ROUNDUP((AO$7*(AO21/100)+AO$8*(AN22/100)+AO$9+((AO21/100)*(AN22/100))*AO$11),0)*$C$15</f>
        <v>453.6</v>
      </c>
      <c r="AP22" s="12"/>
      <c r="AQ22" s="3">
        <v>50</v>
      </c>
      <c r="AR22" s="2">
        <f>ROUNDUP((AR$7*(AR18/100)+AR$8*(AQ22/100)+AR$9+((AR21/100)*(AQ22/100))*AR$11),0)*$C$15</f>
        <v>459.00000000000006</v>
      </c>
      <c r="AS22" s="3">
        <v>50</v>
      </c>
      <c r="AT22" s="2">
        <f>ROUNDUP((AT$7*(AT18/100)+AT$8*(AS22/100)+AT$9+((AT21/100)*(AS22/100))*AT$11),0)*$C$15</f>
        <v>472.50000000000006</v>
      </c>
      <c r="AU22" s="12"/>
      <c r="AV22" s="3">
        <v>50</v>
      </c>
      <c r="AW22" s="2">
        <f>ROUNDUP((AW$7*(AW18/100)+AW$8*(AV22/100)+AW$9+((AW21/100)*(AV22/100))*AW$11),0)*$C$15</f>
        <v>567</v>
      </c>
      <c r="AX22" s="3">
        <v>50</v>
      </c>
      <c r="AY22" s="2">
        <f>ROUNDUP((AY$7*(AY18/100)+AY$8*(AX22/100)+AY$9+((AY21/100)*(AX22/100))*AY$11),0)*$C$15</f>
        <v>583.20000000000005</v>
      </c>
      <c r="AZ22" s="12"/>
      <c r="BA22" s="3">
        <v>50</v>
      </c>
      <c r="BB22" s="2">
        <f>ROUNDUP((BB$7*(BB18/100)+BB$8*(BA22/100)+BB$9+((BB21/100)*(BA22/100))*BB$11),0)*$C$15</f>
        <v>491.40000000000003</v>
      </c>
      <c r="BC22" s="3">
        <v>50</v>
      </c>
      <c r="BD22" s="2">
        <f>ROUNDUP((BD$7*(BD18/100)+BD$8*(BC22/100)+BD$9+((BD21/100)*(BC22/100))*BD$11),0)*$C$15</f>
        <v>504.90000000000003</v>
      </c>
      <c r="BE22" s="12"/>
      <c r="BF22" s="3">
        <v>50</v>
      </c>
      <c r="BG22" s="2">
        <f>ROUNDUP((BG$7*(BG18/100)+BG$8*(BF22/100)+BG$9+((BG21/100)*(BF22/100))*BG$11),0)*$C$15</f>
        <v>702</v>
      </c>
      <c r="BH22" s="3">
        <v>50</v>
      </c>
      <c r="BI22" s="2">
        <f>ROUNDUP((BI$7*(BI18/100)+BI$8*(BH22/100)+BI$9+((BI21/100)*(BH22/100))*BI$11),0)*$C$15</f>
        <v>718.2</v>
      </c>
      <c r="BJ22" s="12"/>
    </row>
    <row r="23" spans="1:62" ht="14.65" thickBot="1" x14ac:dyDescent="0.5">
      <c r="A23" s="14"/>
      <c r="B23" s="1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2"/>
      <c r="R23" s="14"/>
      <c r="S23" s="14"/>
      <c r="T23" s="14"/>
      <c r="U23" s="14"/>
      <c r="V23" s="12"/>
      <c r="W23" s="14"/>
      <c r="X23" s="14"/>
      <c r="Y23" s="14"/>
      <c r="Z23" s="14"/>
      <c r="AA23" s="12"/>
      <c r="AB23" s="14"/>
      <c r="AC23" s="14"/>
      <c r="AD23" s="14"/>
      <c r="AE23" s="14"/>
      <c r="AF23" s="12"/>
      <c r="AG23" s="14"/>
      <c r="AH23" s="14"/>
      <c r="AI23" s="14"/>
      <c r="AJ23" s="14"/>
      <c r="AK23" s="12"/>
      <c r="AL23" s="14"/>
      <c r="AM23" s="14"/>
      <c r="AN23" s="14"/>
      <c r="AO23" s="14"/>
      <c r="AP23" s="12"/>
      <c r="AQ23" s="14"/>
      <c r="AR23" s="14"/>
      <c r="AS23" s="14"/>
      <c r="AT23" s="14"/>
      <c r="AU23" s="12"/>
      <c r="AV23" s="14"/>
      <c r="AW23" s="14"/>
      <c r="AX23" s="14"/>
      <c r="AY23" s="14"/>
      <c r="AZ23" s="12"/>
      <c r="BA23" s="14"/>
      <c r="BB23" s="14"/>
      <c r="BC23" s="14"/>
      <c r="BD23" s="14"/>
      <c r="BE23" s="12"/>
      <c r="BF23" s="14"/>
      <c r="BG23" s="14"/>
      <c r="BH23" s="14"/>
      <c r="BI23" s="14"/>
      <c r="BJ23" s="12"/>
    </row>
    <row r="24" spans="1:62" x14ac:dyDescent="0.45">
      <c r="A24" s="22" t="s">
        <v>24</v>
      </c>
      <c r="B24" s="12"/>
      <c r="C24" s="1" t="s">
        <v>21</v>
      </c>
      <c r="D24" s="4">
        <v>50</v>
      </c>
      <c r="E24" s="1" t="s">
        <v>21</v>
      </c>
      <c r="F24" s="4">
        <v>50</v>
      </c>
      <c r="G24" s="14"/>
      <c r="H24" s="1" t="s">
        <v>21</v>
      </c>
      <c r="I24" s="4">
        <v>50</v>
      </c>
      <c r="J24" s="1" t="s">
        <v>21</v>
      </c>
      <c r="K24" s="4">
        <v>50</v>
      </c>
      <c r="L24" s="14"/>
      <c r="M24" s="1" t="s">
        <v>21</v>
      </c>
      <c r="N24" s="4">
        <v>50</v>
      </c>
      <c r="O24" s="1" t="s">
        <v>21</v>
      </c>
      <c r="P24" s="4">
        <v>50</v>
      </c>
      <c r="Q24" s="12"/>
      <c r="R24" s="1" t="s">
        <v>21</v>
      </c>
      <c r="S24" s="4">
        <v>50</v>
      </c>
      <c r="T24" s="1" t="s">
        <v>21</v>
      </c>
      <c r="U24" s="4">
        <v>50</v>
      </c>
      <c r="V24" s="12"/>
      <c r="W24" s="1" t="s">
        <v>21</v>
      </c>
      <c r="X24" s="4">
        <v>50</v>
      </c>
      <c r="Y24" s="1" t="s">
        <v>21</v>
      </c>
      <c r="Z24" s="4">
        <v>50</v>
      </c>
      <c r="AA24" s="12"/>
      <c r="AB24" s="1" t="s">
        <v>21</v>
      </c>
      <c r="AC24" s="4">
        <v>50</v>
      </c>
      <c r="AD24" s="1" t="s">
        <v>21</v>
      </c>
      <c r="AE24" s="4">
        <v>50</v>
      </c>
      <c r="AF24" s="12"/>
      <c r="AG24" s="1" t="s">
        <v>21</v>
      </c>
      <c r="AH24" s="4">
        <v>50</v>
      </c>
      <c r="AI24" s="1" t="s">
        <v>21</v>
      </c>
      <c r="AJ24" s="4">
        <v>50</v>
      </c>
      <c r="AK24" s="12"/>
      <c r="AL24" s="1" t="s">
        <v>21</v>
      </c>
      <c r="AM24" s="4">
        <v>50</v>
      </c>
      <c r="AN24" s="1" t="s">
        <v>21</v>
      </c>
      <c r="AO24" s="4">
        <v>50</v>
      </c>
      <c r="AP24" s="12"/>
      <c r="AQ24" s="1" t="s">
        <v>21</v>
      </c>
      <c r="AR24" s="4">
        <v>50</v>
      </c>
      <c r="AS24" s="1" t="s">
        <v>21</v>
      </c>
      <c r="AT24" s="4">
        <v>50</v>
      </c>
      <c r="AU24" s="12"/>
      <c r="AV24" s="1" t="s">
        <v>21</v>
      </c>
      <c r="AW24" s="4">
        <v>50</v>
      </c>
      <c r="AX24" s="1" t="s">
        <v>21</v>
      </c>
      <c r="AY24" s="4">
        <v>50</v>
      </c>
      <c r="AZ24" s="12"/>
      <c r="BA24" s="1" t="s">
        <v>21</v>
      </c>
      <c r="BB24" s="4">
        <v>50</v>
      </c>
      <c r="BC24" s="1" t="s">
        <v>21</v>
      </c>
      <c r="BD24" s="4">
        <v>50</v>
      </c>
      <c r="BE24" s="12"/>
      <c r="BF24" s="1" t="s">
        <v>21</v>
      </c>
      <c r="BG24" s="4">
        <v>50</v>
      </c>
      <c r="BH24" s="1" t="s">
        <v>21</v>
      </c>
      <c r="BI24" s="4">
        <v>50</v>
      </c>
      <c r="BJ24" s="12"/>
    </row>
    <row r="25" spans="1:62" ht="14.65" thickBot="1" x14ac:dyDescent="0.5">
      <c r="A25" s="23" t="s">
        <v>36</v>
      </c>
      <c r="B25" s="12"/>
      <c r="C25" s="3">
        <v>50</v>
      </c>
      <c r="D25" s="2">
        <f>ROUNDUP((D$7*(D24/100)+D$8*(C25/100)+D$9+((D24/100)*(C25/100))*D$12),0)*$C$15</f>
        <v>67.5</v>
      </c>
      <c r="E25" s="3">
        <v>50</v>
      </c>
      <c r="F25" s="2">
        <f>ROUNDUP((F$7*(F24/100)+F$8*(E25/100)+F$9+((F24/100)*(E25/100))*F$12),0)*$C$15</f>
        <v>67.5</v>
      </c>
      <c r="G25" s="14"/>
      <c r="H25" s="3">
        <v>40</v>
      </c>
      <c r="I25" s="2">
        <f>ROUNDUP(($I$7*I24/100+$I$8*H25/100+$I$9+$I$12*I24/100*H25/100)*$I$13,0)*$C$15</f>
        <v>286.20000000000005</v>
      </c>
      <c r="J25" s="3">
        <v>50</v>
      </c>
      <c r="K25" s="2">
        <f>ROUNDUP(($I$7*K24/100+$I$8*J25/100+$I$9+$I$12*K24/100*J25/100)*$I$13,0)*$C$15</f>
        <v>297</v>
      </c>
      <c r="L25" s="14"/>
      <c r="M25" s="3">
        <v>50</v>
      </c>
      <c r="N25" s="2">
        <f>ROUNDUP((N$7*(N24/100)+$N$8*(M25/100)+$N$9+((N24/100)*(M25/100))*$N$12),0)*$C$15</f>
        <v>599.40000000000009</v>
      </c>
      <c r="O25" s="3">
        <v>50</v>
      </c>
      <c r="P25" s="2">
        <f>ROUNDUP((P$7*(P24/100)+$P$8*(O25/100)+$P$9+((P24/100)*(O25/100))*$P$12),0)*$C$15</f>
        <v>599.40000000000009</v>
      </c>
      <c r="Q25" s="12"/>
      <c r="R25" s="3">
        <v>50</v>
      </c>
      <c r="S25" s="2">
        <f>ROUNDUP((S$7*(S24/100)+S$8*(R25/100)+S$9+((S24/100)*(R25/100))*S$12),0)*$C$15</f>
        <v>699.30000000000007</v>
      </c>
      <c r="T25" s="3">
        <v>270</v>
      </c>
      <c r="U25" s="2">
        <f>ROUNDUP((U$7*(U24/100)+U$8*(T25/100)+U$9+((U24/100)*(T25/100))*U$12),0)*$C$15</f>
        <v>990.90000000000009</v>
      </c>
      <c r="V25" s="12"/>
      <c r="W25" s="3">
        <v>50</v>
      </c>
      <c r="X25" s="2">
        <f>ROUNDUP((X$7*(X24/100)+X$8*(W25/100)+X$9+((X24/100)*(W25/100))*X$12),0)*$C$15</f>
        <v>872.1</v>
      </c>
      <c r="Y25" s="3">
        <v>50</v>
      </c>
      <c r="Z25" s="2">
        <f>ROUNDUP((Z$7*(Z24/100)+Z$8*(Y25/100)+Z$9+((Z24/100)*(Y25/100))*Z$12),0)*$C$15</f>
        <v>872.1</v>
      </c>
      <c r="AA25" s="12"/>
      <c r="AB25" s="3">
        <v>50</v>
      </c>
      <c r="AC25" s="2">
        <f>ROUNDUP((AC$7*(AC24/100)+AC$8*(AB25/100)+AC$9+((AC24/100)*(AB25/100))*AC$12),0)*$C$15</f>
        <v>1082.7</v>
      </c>
      <c r="AD25" s="3">
        <v>50</v>
      </c>
      <c r="AE25" s="2">
        <f>ROUNDUP((AE$7*(AE24/100)+AE$8*(AD25/100)+AE$9+((AE24/100)*(AD25/100))*AE$12),0)*$C$15</f>
        <v>1085.4000000000001</v>
      </c>
      <c r="AF25" s="12"/>
      <c r="AG25" s="3">
        <v>50</v>
      </c>
      <c r="AH25" s="2">
        <f>ROUNDUP((AH$7*(AH24/100)+AH$8*(AG25/100)+AH$9+((AH24/100)*(AG25/100))*AH$12),0)*$C$15</f>
        <v>332.1</v>
      </c>
      <c r="AI25" s="3">
        <v>50</v>
      </c>
      <c r="AJ25" s="2">
        <f>ROUNDUP((AJ$7*(AJ24/100)+AJ$8*(AI25/100)+AJ$9+((AJ24/100)*(AI25/100))*AJ$12),0)*$C$15</f>
        <v>345.6</v>
      </c>
      <c r="AK25" s="12"/>
      <c r="AL25" s="3">
        <v>50</v>
      </c>
      <c r="AM25" s="2">
        <f>ROUNDUP((AM$7*(AM24/100)+AM$8*(AL25/100)+AM$9+((AM24/100)*(AL25/100))*AM$12),0)*$C$15</f>
        <v>440.1</v>
      </c>
      <c r="AN25" s="3">
        <v>50</v>
      </c>
      <c r="AO25" s="2">
        <f>ROUNDUP((AO$7*(AO24/100)+AO$8*(AN25/100)+AO$9+((AO24/100)*(AN25/100))*AO$12),0)*$C$15</f>
        <v>456.3</v>
      </c>
      <c r="AP25" s="12"/>
      <c r="AQ25" s="3">
        <v>50</v>
      </c>
      <c r="AR25" s="2">
        <f>ROUNDUP((AR$7*(AR18/100)+AR$8*(AQ25/100)+AR$9+((AR24/100)*(AQ25/100))*AR$12),0)*$C$15</f>
        <v>461.70000000000005</v>
      </c>
      <c r="AS25" s="3">
        <v>50</v>
      </c>
      <c r="AT25" s="2">
        <f>ROUNDUP((AT$7*(AT18/100)+AT$8*(AS25/100)+AT$9+((AT24/100)*(AS25/100))*AT$12),0)*$C$15</f>
        <v>475.20000000000005</v>
      </c>
      <c r="AU25" s="12"/>
      <c r="AV25" s="3">
        <v>50</v>
      </c>
      <c r="AW25" s="2">
        <f>ROUNDUP((AW$7*(AW18/100)+AW$8*(AV25/100)+AW$9+((AW24/100)*(AV25/100))*AW$12),0)*$C$15</f>
        <v>569.70000000000005</v>
      </c>
      <c r="AX25" s="3">
        <v>50</v>
      </c>
      <c r="AY25" s="2">
        <f>ROUNDUP((AY$7*(AY18/100)+AY$8*(AX25/100)+AY$9+((AY24/100)*(AX25/100))*AY$12),0)*$C$15</f>
        <v>585.90000000000009</v>
      </c>
      <c r="AZ25" s="12"/>
      <c r="BA25" s="3">
        <v>50</v>
      </c>
      <c r="BB25" s="2">
        <f>ROUNDUP((BB$7*(BB18/100)+BB$8*(BA25/100)+BB$9+((BB24/100)*(BA25/100))*BB$12),0)*$C$15</f>
        <v>494.1</v>
      </c>
      <c r="BC25" s="3">
        <v>50</v>
      </c>
      <c r="BD25" s="2">
        <f>ROUNDUP((BD$7*(BD18/100)+BD$8*(BC25/100)+BD$9+((BD24/100)*(BC25/100))*BD$12),0)*$C$15</f>
        <v>510.3</v>
      </c>
      <c r="BE25" s="12"/>
      <c r="BF25" s="3">
        <v>50</v>
      </c>
      <c r="BG25" s="2">
        <f>ROUNDUP((BG$7*(BG18/100)+BG$8*(BF25/100)+BG$9+((BG24/100)*(BF25/100))*BG$12),0)*$C$15</f>
        <v>704.7</v>
      </c>
      <c r="BH25" s="3">
        <v>50</v>
      </c>
      <c r="BI25" s="2">
        <f>ROUNDUP((BI$7*(BI18/100)+BI$8*(BH25/100)+BI$9+((BI24/100)*(BH25/100))*BI$12),0)*$C$15</f>
        <v>723.6</v>
      </c>
      <c r="BJ25" s="12"/>
    </row>
    <row r="26" spans="1:62" ht="14.65" thickBot="1" x14ac:dyDescent="0.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</row>
    <row r="27" spans="1:62" x14ac:dyDescent="0.45">
      <c r="A27" s="12"/>
      <c r="B27" s="12"/>
      <c r="C27" s="53"/>
      <c r="D27" s="54"/>
      <c r="E27" s="54"/>
      <c r="F27" s="55"/>
      <c r="G27" s="12"/>
      <c r="H27" s="53"/>
      <c r="I27" s="54"/>
      <c r="J27" s="54"/>
      <c r="K27" s="55"/>
      <c r="L27" s="12"/>
      <c r="M27" s="71" t="s">
        <v>58</v>
      </c>
      <c r="N27" s="72"/>
      <c r="O27" s="72"/>
      <c r="P27" s="72"/>
      <c r="Q27" s="72"/>
      <c r="R27" s="72"/>
      <c r="S27" s="72"/>
      <c r="T27" s="72"/>
      <c r="U27" s="73"/>
      <c r="V27" s="12"/>
      <c r="W27" s="71" t="s">
        <v>57</v>
      </c>
      <c r="X27" s="72"/>
      <c r="Y27" s="72"/>
      <c r="Z27" s="72"/>
      <c r="AA27" s="72"/>
      <c r="AB27" s="72"/>
      <c r="AC27" s="72"/>
      <c r="AD27" s="72"/>
      <c r="AE27" s="73"/>
      <c r="AF27" s="12"/>
      <c r="AG27" s="53"/>
      <c r="AH27" s="54"/>
      <c r="AI27" s="54"/>
      <c r="AJ27" s="54"/>
      <c r="AK27" s="54"/>
      <c r="AL27" s="54"/>
      <c r="AM27" s="54"/>
      <c r="AN27" s="54"/>
      <c r="AO27" s="55"/>
      <c r="AP27" s="12"/>
      <c r="AQ27" s="53"/>
      <c r="AR27" s="54"/>
      <c r="AS27" s="54"/>
      <c r="AT27" s="54"/>
      <c r="AU27" s="54"/>
      <c r="AV27" s="54"/>
      <c r="AW27" s="54"/>
      <c r="AX27" s="54"/>
      <c r="AY27" s="55"/>
      <c r="AZ27" s="12"/>
      <c r="BA27" s="62"/>
      <c r="BB27" s="63"/>
      <c r="BC27" s="63"/>
      <c r="BD27" s="63"/>
      <c r="BE27" s="63"/>
      <c r="BF27" s="63"/>
      <c r="BG27" s="63"/>
      <c r="BH27" s="63"/>
      <c r="BI27" s="64"/>
      <c r="BJ27" s="12"/>
    </row>
    <row r="28" spans="1:62" x14ac:dyDescent="0.45">
      <c r="A28" s="12"/>
      <c r="B28" s="12"/>
      <c r="C28" s="56"/>
      <c r="D28" s="57"/>
      <c r="E28" s="57"/>
      <c r="F28" s="58"/>
      <c r="G28" s="12"/>
      <c r="H28" s="56"/>
      <c r="I28" s="57"/>
      <c r="J28" s="57"/>
      <c r="K28" s="58"/>
      <c r="L28" s="12"/>
      <c r="M28" s="74"/>
      <c r="N28" s="75"/>
      <c r="O28" s="75"/>
      <c r="P28" s="75"/>
      <c r="Q28" s="75"/>
      <c r="R28" s="75"/>
      <c r="S28" s="75"/>
      <c r="T28" s="75"/>
      <c r="U28" s="76"/>
      <c r="V28" s="12"/>
      <c r="W28" s="74"/>
      <c r="X28" s="75"/>
      <c r="Y28" s="75"/>
      <c r="Z28" s="75"/>
      <c r="AA28" s="75"/>
      <c r="AB28" s="75"/>
      <c r="AC28" s="75"/>
      <c r="AD28" s="75"/>
      <c r="AE28" s="76"/>
      <c r="AF28" s="12"/>
      <c r="AG28" s="56"/>
      <c r="AH28" s="57"/>
      <c r="AI28" s="57"/>
      <c r="AJ28" s="57"/>
      <c r="AK28" s="57"/>
      <c r="AL28" s="57"/>
      <c r="AM28" s="57"/>
      <c r="AN28" s="57"/>
      <c r="AO28" s="58"/>
      <c r="AP28" s="12"/>
      <c r="AQ28" s="56"/>
      <c r="AR28" s="57"/>
      <c r="AS28" s="57"/>
      <c r="AT28" s="57"/>
      <c r="AU28" s="57"/>
      <c r="AV28" s="57"/>
      <c r="AW28" s="57"/>
      <c r="AX28" s="57"/>
      <c r="AY28" s="58"/>
      <c r="AZ28" s="12"/>
      <c r="BA28" s="65"/>
      <c r="BB28" s="66"/>
      <c r="BC28" s="66"/>
      <c r="BD28" s="66"/>
      <c r="BE28" s="66"/>
      <c r="BF28" s="66"/>
      <c r="BG28" s="66"/>
      <c r="BH28" s="66"/>
      <c r="BI28" s="67"/>
      <c r="BJ28" s="12"/>
    </row>
    <row r="29" spans="1:62" x14ac:dyDescent="0.45">
      <c r="A29" s="12"/>
      <c r="B29" s="12"/>
      <c r="C29" s="56"/>
      <c r="D29" s="57"/>
      <c r="E29" s="57"/>
      <c r="F29" s="58"/>
      <c r="G29" s="12"/>
      <c r="H29" s="56"/>
      <c r="I29" s="57"/>
      <c r="J29" s="57"/>
      <c r="K29" s="58"/>
      <c r="L29" s="12"/>
      <c r="M29" s="74"/>
      <c r="N29" s="75"/>
      <c r="O29" s="75"/>
      <c r="P29" s="75"/>
      <c r="Q29" s="75"/>
      <c r="R29" s="75"/>
      <c r="S29" s="75"/>
      <c r="T29" s="75"/>
      <c r="U29" s="76"/>
      <c r="V29" s="12"/>
      <c r="W29" s="74"/>
      <c r="X29" s="75"/>
      <c r="Y29" s="75"/>
      <c r="Z29" s="75"/>
      <c r="AA29" s="75"/>
      <c r="AB29" s="75"/>
      <c r="AC29" s="75"/>
      <c r="AD29" s="75"/>
      <c r="AE29" s="76"/>
      <c r="AF29" s="12"/>
      <c r="AG29" s="56"/>
      <c r="AH29" s="57"/>
      <c r="AI29" s="57"/>
      <c r="AJ29" s="57"/>
      <c r="AK29" s="57"/>
      <c r="AL29" s="57"/>
      <c r="AM29" s="57"/>
      <c r="AN29" s="57"/>
      <c r="AO29" s="58"/>
      <c r="AP29" s="12"/>
      <c r="AQ29" s="56"/>
      <c r="AR29" s="57"/>
      <c r="AS29" s="57"/>
      <c r="AT29" s="57"/>
      <c r="AU29" s="57"/>
      <c r="AV29" s="57"/>
      <c r="AW29" s="57"/>
      <c r="AX29" s="57"/>
      <c r="AY29" s="58"/>
      <c r="AZ29" s="12"/>
      <c r="BA29" s="65"/>
      <c r="BB29" s="66"/>
      <c r="BC29" s="66"/>
      <c r="BD29" s="66"/>
      <c r="BE29" s="66"/>
      <c r="BF29" s="66"/>
      <c r="BG29" s="66"/>
      <c r="BH29" s="66"/>
      <c r="BI29" s="67"/>
      <c r="BJ29" s="12"/>
    </row>
    <row r="30" spans="1:62" x14ac:dyDescent="0.45">
      <c r="A30" s="12"/>
      <c r="B30" s="12"/>
      <c r="C30" s="56"/>
      <c r="D30" s="57"/>
      <c r="E30" s="57"/>
      <c r="F30" s="58"/>
      <c r="G30" s="12"/>
      <c r="H30" s="56"/>
      <c r="I30" s="57"/>
      <c r="J30" s="57"/>
      <c r="K30" s="58"/>
      <c r="L30" s="12"/>
      <c r="M30" s="74"/>
      <c r="N30" s="75"/>
      <c r="O30" s="75"/>
      <c r="P30" s="75"/>
      <c r="Q30" s="75"/>
      <c r="R30" s="75"/>
      <c r="S30" s="75"/>
      <c r="T30" s="75"/>
      <c r="U30" s="76"/>
      <c r="V30" s="12"/>
      <c r="W30" s="74"/>
      <c r="X30" s="75"/>
      <c r="Y30" s="75"/>
      <c r="Z30" s="75"/>
      <c r="AA30" s="75"/>
      <c r="AB30" s="75"/>
      <c r="AC30" s="75"/>
      <c r="AD30" s="75"/>
      <c r="AE30" s="76"/>
      <c r="AF30" s="12"/>
      <c r="AG30" s="56"/>
      <c r="AH30" s="57"/>
      <c r="AI30" s="57"/>
      <c r="AJ30" s="57"/>
      <c r="AK30" s="57"/>
      <c r="AL30" s="57"/>
      <c r="AM30" s="57"/>
      <c r="AN30" s="57"/>
      <c r="AO30" s="58"/>
      <c r="AP30" s="12"/>
      <c r="AQ30" s="56"/>
      <c r="AR30" s="57"/>
      <c r="AS30" s="57"/>
      <c r="AT30" s="57"/>
      <c r="AU30" s="57"/>
      <c r="AV30" s="57"/>
      <c r="AW30" s="57"/>
      <c r="AX30" s="57"/>
      <c r="AY30" s="58"/>
      <c r="AZ30" s="12"/>
      <c r="BA30" s="65"/>
      <c r="BB30" s="66"/>
      <c r="BC30" s="66"/>
      <c r="BD30" s="66"/>
      <c r="BE30" s="66"/>
      <c r="BF30" s="66"/>
      <c r="BG30" s="66"/>
      <c r="BH30" s="66"/>
      <c r="BI30" s="67"/>
      <c r="BJ30" s="12"/>
    </row>
    <row r="31" spans="1:62" x14ac:dyDescent="0.45">
      <c r="A31" s="12"/>
      <c r="B31" s="12"/>
      <c r="C31" s="56"/>
      <c r="D31" s="57"/>
      <c r="E31" s="57"/>
      <c r="F31" s="58"/>
      <c r="G31" s="12"/>
      <c r="H31" s="56"/>
      <c r="I31" s="57"/>
      <c r="J31" s="57"/>
      <c r="K31" s="58"/>
      <c r="L31" s="12"/>
      <c r="M31" s="74"/>
      <c r="N31" s="75"/>
      <c r="O31" s="75"/>
      <c r="P31" s="75"/>
      <c r="Q31" s="75"/>
      <c r="R31" s="75"/>
      <c r="S31" s="75"/>
      <c r="T31" s="75"/>
      <c r="U31" s="76"/>
      <c r="V31" s="12"/>
      <c r="W31" s="74"/>
      <c r="X31" s="75"/>
      <c r="Y31" s="75"/>
      <c r="Z31" s="75"/>
      <c r="AA31" s="75"/>
      <c r="AB31" s="75"/>
      <c r="AC31" s="75"/>
      <c r="AD31" s="75"/>
      <c r="AE31" s="76"/>
      <c r="AF31" s="12"/>
      <c r="AG31" s="56"/>
      <c r="AH31" s="57"/>
      <c r="AI31" s="57"/>
      <c r="AJ31" s="57"/>
      <c r="AK31" s="57"/>
      <c r="AL31" s="57"/>
      <c r="AM31" s="57"/>
      <c r="AN31" s="57"/>
      <c r="AO31" s="58"/>
      <c r="AP31" s="12"/>
      <c r="AQ31" s="56"/>
      <c r="AR31" s="57"/>
      <c r="AS31" s="57"/>
      <c r="AT31" s="57"/>
      <c r="AU31" s="57"/>
      <c r="AV31" s="57"/>
      <c r="AW31" s="57"/>
      <c r="AX31" s="57"/>
      <c r="AY31" s="58"/>
      <c r="AZ31" s="12"/>
      <c r="BA31" s="65"/>
      <c r="BB31" s="66"/>
      <c r="BC31" s="66"/>
      <c r="BD31" s="66"/>
      <c r="BE31" s="66"/>
      <c r="BF31" s="66"/>
      <c r="BG31" s="66"/>
      <c r="BH31" s="66"/>
      <c r="BI31" s="67"/>
      <c r="BJ31" s="12"/>
    </row>
    <row r="32" spans="1:62" x14ac:dyDescent="0.45">
      <c r="A32" s="12"/>
      <c r="B32" s="12"/>
      <c r="C32" s="56"/>
      <c r="D32" s="57"/>
      <c r="E32" s="57"/>
      <c r="F32" s="58"/>
      <c r="G32" s="12"/>
      <c r="H32" s="56"/>
      <c r="I32" s="57"/>
      <c r="J32" s="57"/>
      <c r="K32" s="58"/>
      <c r="L32" s="12"/>
      <c r="M32" s="74"/>
      <c r="N32" s="75"/>
      <c r="O32" s="75"/>
      <c r="P32" s="75"/>
      <c r="Q32" s="75"/>
      <c r="R32" s="75"/>
      <c r="S32" s="75"/>
      <c r="T32" s="75"/>
      <c r="U32" s="76"/>
      <c r="V32" s="12"/>
      <c r="W32" s="74"/>
      <c r="X32" s="75"/>
      <c r="Y32" s="75"/>
      <c r="Z32" s="75"/>
      <c r="AA32" s="75"/>
      <c r="AB32" s="75"/>
      <c r="AC32" s="75"/>
      <c r="AD32" s="75"/>
      <c r="AE32" s="76"/>
      <c r="AF32" s="12"/>
      <c r="AG32" s="56"/>
      <c r="AH32" s="57"/>
      <c r="AI32" s="57"/>
      <c r="AJ32" s="57"/>
      <c r="AK32" s="57"/>
      <c r="AL32" s="57"/>
      <c r="AM32" s="57"/>
      <c r="AN32" s="57"/>
      <c r="AO32" s="58"/>
      <c r="AP32" s="12"/>
      <c r="AQ32" s="56"/>
      <c r="AR32" s="57"/>
      <c r="AS32" s="57"/>
      <c r="AT32" s="57"/>
      <c r="AU32" s="57"/>
      <c r="AV32" s="57"/>
      <c r="AW32" s="57"/>
      <c r="AX32" s="57"/>
      <c r="AY32" s="58"/>
      <c r="AZ32" s="12"/>
      <c r="BA32" s="65"/>
      <c r="BB32" s="66"/>
      <c r="BC32" s="66"/>
      <c r="BD32" s="66"/>
      <c r="BE32" s="66"/>
      <c r="BF32" s="66"/>
      <c r="BG32" s="66"/>
      <c r="BH32" s="66"/>
      <c r="BI32" s="67"/>
      <c r="BJ32" s="12"/>
    </row>
    <row r="33" spans="1:62" x14ac:dyDescent="0.45">
      <c r="A33" s="12"/>
      <c r="B33" s="12"/>
      <c r="C33" s="56"/>
      <c r="D33" s="57"/>
      <c r="E33" s="57"/>
      <c r="F33" s="58"/>
      <c r="G33" s="12"/>
      <c r="H33" s="56"/>
      <c r="I33" s="57"/>
      <c r="J33" s="57"/>
      <c r="K33" s="58"/>
      <c r="L33" s="12"/>
      <c r="M33" s="74"/>
      <c r="N33" s="75"/>
      <c r="O33" s="75"/>
      <c r="P33" s="75"/>
      <c r="Q33" s="75"/>
      <c r="R33" s="75"/>
      <c r="S33" s="75"/>
      <c r="T33" s="75"/>
      <c r="U33" s="76"/>
      <c r="V33" s="12"/>
      <c r="W33" s="74"/>
      <c r="X33" s="75"/>
      <c r="Y33" s="75"/>
      <c r="Z33" s="75"/>
      <c r="AA33" s="75"/>
      <c r="AB33" s="75"/>
      <c r="AC33" s="75"/>
      <c r="AD33" s="75"/>
      <c r="AE33" s="76"/>
      <c r="AF33" s="12"/>
      <c r="AG33" s="56"/>
      <c r="AH33" s="57"/>
      <c r="AI33" s="57"/>
      <c r="AJ33" s="57"/>
      <c r="AK33" s="57"/>
      <c r="AL33" s="57"/>
      <c r="AM33" s="57"/>
      <c r="AN33" s="57"/>
      <c r="AO33" s="58"/>
      <c r="AP33" s="12"/>
      <c r="AQ33" s="56"/>
      <c r="AR33" s="57"/>
      <c r="AS33" s="57"/>
      <c r="AT33" s="57"/>
      <c r="AU33" s="57"/>
      <c r="AV33" s="57"/>
      <c r="AW33" s="57"/>
      <c r="AX33" s="57"/>
      <c r="AY33" s="58"/>
      <c r="AZ33" s="12"/>
      <c r="BA33" s="65"/>
      <c r="BB33" s="66"/>
      <c r="BC33" s="66"/>
      <c r="BD33" s="66"/>
      <c r="BE33" s="66"/>
      <c r="BF33" s="66"/>
      <c r="BG33" s="66"/>
      <c r="BH33" s="66"/>
      <c r="BI33" s="67"/>
      <c r="BJ33" s="12"/>
    </row>
    <row r="34" spans="1:62" x14ac:dyDescent="0.45">
      <c r="A34" s="12"/>
      <c r="B34" s="12"/>
      <c r="C34" s="56"/>
      <c r="D34" s="57"/>
      <c r="E34" s="57"/>
      <c r="F34" s="58"/>
      <c r="G34" s="12"/>
      <c r="H34" s="56"/>
      <c r="I34" s="57"/>
      <c r="J34" s="57"/>
      <c r="K34" s="58"/>
      <c r="L34" s="12"/>
      <c r="M34" s="74"/>
      <c r="N34" s="75"/>
      <c r="O34" s="75"/>
      <c r="P34" s="75"/>
      <c r="Q34" s="75"/>
      <c r="R34" s="75"/>
      <c r="S34" s="75"/>
      <c r="T34" s="75"/>
      <c r="U34" s="76"/>
      <c r="V34" s="12"/>
      <c r="W34" s="74"/>
      <c r="X34" s="75"/>
      <c r="Y34" s="75"/>
      <c r="Z34" s="75"/>
      <c r="AA34" s="75"/>
      <c r="AB34" s="75"/>
      <c r="AC34" s="75"/>
      <c r="AD34" s="75"/>
      <c r="AE34" s="76"/>
      <c r="AF34" s="12"/>
      <c r="AG34" s="56"/>
      <c r="AH34" s="57"/>
      <c r="AI34" s="57"/>
      <c r="AJ34" s="57"/>
      <c r="AK34" s="57"/>
      <c r="AL34" s="57"/>
      <c r="AM34" s="57"/>
      <c r="AN34" s="57"/>
      <c r="AO34" s="58"/>
      <c r="AP34" s="12"/>
      <c r="AQ34" s="56"/>
      <c r="AR34" s="57"/>
      <c r="AS34" s="57"/>
      <c r="AT34" s="57"/>
      <c r="AU34" s="57"/>
      <c r="AV34" s="57"/>
      <c r="AW34" s="57"/>
      <c r="AX34" s="57"/>
      <c r="AY34" s="58"/>
      <c r="AZ34" s="12"/>
      <c r="BA34" s="65"/>
      <c r="BB34" s="66"/>
      <c r="BC34" s="66"/>
      <c r="BD34" s="66"/>
      <c r="BE34" s="66"/>
      <c r="BF34" s="66"/>
      <c r="BG34" s="66"/>
      <c r="BH34" s="66"/>
      <c r="BI34" s="67"/>
      <c r="BJ34" s="12"/>
    </row>
    <row r="35" spans="1:62" x14ac:dyDescent="0.45">
      <c r="A35" s="45"/>
      <c r="B35" s="12"/>
      <c r="C35" s="56"/>
      <c r="D35" s="57"/>
      <c r="E35" s="57"/>
      <c r="F35" s="58"/>
      <c r="G35" s="12"/>
      <c r="H35" s="56"/>
      <c r="I35" s="57"/>
      <c r="J35" s="57"/>
      <c r="K35" s="58"/>
      <c r="L35" s="12"/>
      <c r="M35" s="74"/>
      <c r="N35" s="75"/>
      <c r="O35" s="75"/>
      <c r="P35" s="75"/>
      <c r="Q35" s="75"/>
      <c r="R35" s="75"/>
      <c r="S35" s="75"/>
      <c r="T35" s="75"/>
      <c r="U35" s="76"/>
      <c r="V35" s="12"/>
      <c r="W35" s="74"/>
      <c r="X35" s="75"/>
      <c r="Y35" s="75"/>
      <c r="Z35" s="75"/>
      <c r="AA35" s="75"/>
      <c r="AB35" s="75"/>
      <c r="AC35" s="75"/>
      <c r="AD35" s="75"/>
      <c r="AE35" s="76"/>
      <c r="AF35" s="12"/>
      <c r="AG35" s="56"/>
      <c r="AH35" s="57"/>
      <c r="AI35" s="57"/>
      <c r="AJ35" s="57"/>
      <c r="AK35" s="57"/>
      <c r="AL35" s="57"/>
      <c r="AM35" s="57"/>
      <c r="AN35" s="57"/>
      <c r="AO35" s="58"/>
      <c r="AP35" s="12"/>
      <c r="AQ35" s="56"/>
      <c r="AR35" s="57"/>
      <c r="AS35" s="57"/>
      <c r="AT35" s="57"/>
      <c r="AU35" s="57"/>
      <c r="AV35" s="57"/>
      <c r="AW35" s="57"/>
      <c r="AX35" s="57"/>
      <c r="AY35" s="58"/>
      <c r="AZ35" s="12"/>
      <c r="BA35" s="65"/>
      <c r="BB35" s="66"/>
      <c r="BC35" s="66"/>
      <c r="BD35" s="66"/>
      <c r="BE35" s="66"/>
      <c r="BF35" s="66"/>
      <c r="BG35" s="66"/>
      <c r="BH35" s="66"/>
      <c r="BI35" s="67"/>
      <c r="BJ35" s="12"/>
    </row>
    <row r="36" spans="1:62" x14ac:dyDescent="0.45">
      <c r="A36" s="12"/>
      <c r="B36" s="12"/>
      <c r="C36" s="56"/>
      <c r="D36" s="57"/>
      <c r="E36" s="57"/>
      <c r="F36" s="58"/>
      <c r="G36" s="12"/>
      <c r="H36" s="56"/>
      <c r="I36" s="57"/>
      <c r="J36" s="57"/>
      <c r="K36" s="58"/>
      <c r="L36" s="12"/>
      <c r="M36" s="74"/>
      <c r="N36" s="75"/>
      <c r="O36" s="75"/>
      <c r="P36" s="75"/>
      <c r="Q36" s="75"/>
      <c r="R36" s="75"/>
      <c r="S36" s="75"/>
      <c r="T36" s="75"/>
      <c r="U36" s="76"/>
      <c r="V36" s="12"/>
      <c r="W36" s="74"/>
      <c r="X36" s="75"/>
      <c r="Y36" s="75"/>
      <c r="Z36" s="75"/>
      <c r="AA36" s="75"/>
      <c r="AB36" s="75"/>
      <c r="AC36" s="75"/>
      <c r="AD36" s="75"/>
      <c r="AE36" s="76"/>
      <c r="AF36" s="12"/>
      <c r="AG36" s="56"/>
      <c r="AH36" s="57"/>
      <c r="AI36" s="57"/>
      <c r="AJ36" s="57"/>
      <c r="AK36" s="57"/>
      <c r="AL36" s="57"/>
      <c r="AM36" s="57"/>
      <c r="AN36" s="57"/>
      <c r="AO36" s="58"/>
      <c r="AP36" s="12"/>
      <c r="AQ36" s="56"/>
      <c r="AR36" s="57"/>
      <c r="AS36" s="57"/>
      <c r="AT36" s="57"/>
      <c r="AU36" s="57"/>
      <c r="AV36" s="57"/>
      <c r="AW36" s="57"/>
      <c r="AX36" s="57"/>
      <c r="AY36" s="58"/>
      <c r="AZ36" s="12"/>
      <c r="BA36" s="65"/>
      <c r="BB36" s="66"/>
      <c r="BC36" s="66"/>
      <c r="BD36" s="66"/>
      <c r="BE36" s="66"/>
      <c r="BF36" s="66"/>
      <c r="BG36" s="66"/>
      <c r="BH36" s="66"/>
      <c r="BI36" s="67"/>
      <c r="BJ36" s="12"/>
    </row>
    <row r="37" spans="1:62" ht="14.65" thickBot="1" x14ac:dyDescent="0.5">
      <c r="A37" s="12"/>
      <c r="B37" s="12"/>
      <c r="C37" s="59"/>
      <c r="D37" s="60"/>
      <c r="E37" s="60"/>
      <c r="F37" s="61"/>
      <c r="G37" s="12"/>
      <c r="H37" s="59"/>
      <c r="I37" s="60"/>
      <c r="J37" s="60"/>
      <c r="K37" s="61"/>
      <c r="L37" s="12"/>
      <c r="M37" s="77"/>
      <c r="N37" s="78"/>
      <c r="O37" s="78"/>
      <c r="P37" s="78"/>
      <c r="Q37" s="78"/>
      <c r="R37" s="78"/>
      <c r="S37" s="78"/>
      <c r="T37" s="78"/>
      <c r="U37" s="79"/>
      <c r="V37" s="12"/>
      <c r="W37" s="77"/>
      <c r="X37" s="78"/>
      <c r="Y37" s="78"/>
      <c r="Z37" s="78"/>
      <c r="AA37" s="78"/>
      <c r="AB37" s="78"/>
      <c r="AC37" s="78"/>
      <c r="AD37" s="78"/>
      <c r="AE37" s="79"/>
      <c r="AF37" s="12"/>
      <c r="AG37" s="59"/>
      <c r="AH37" s="60"/>
      <c r="AI37" s="60"/>
      <c r="AJ37" s="60"/>
      <c r="AK37" s="60"/>
      <c r="AL37" s="60"/>
      <c r="AM37" s="60"/>
      <c r="AN37" s="60"/>
      <c r="AO37" s="61"/>
      <c r="AP37" s="12"/>
      <c r="AQ37" s="59"/>
      <c r="AR37" s="60"/>
      <c r="AS37" s="60"/>
      <c r="AT37" s="60"/>
      <c r="AU37" s="60"/>
      <c r="AV37" s="60"/>
      <c r="AW37" s="60"/>
      <c r="AX37" s="60"/>
      <c r="AY37" s="61"/>
      <c r="AZ37" s="12"/>
      <c r="BA37" s="68"/>
      <c r="BB37" s="69"/>
      <c r="BC37" s="69"/>
      <c r="BD37" s="69"/>
      <c r="BE37" s="69"/>
      <c r="BF37" s="69"/>
      <c r="BG37" s="69"/>
      <c r="BH37" s="69"/>
      <c r="BI37" s="70"/>
      <c r="BJ37" s="12"/>
    </row>
    <row r="38" spans="1:62" x14ac:dyDescent="0.4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</row>
    <row r="39" spans="1:62" ht="14.65" thickBot="1" x14ac:dyDescent="0.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</row>
    <row r="40" spans="1:62" ht="16.149999999999999" thickBot="1" x14ac:dyDescent="0.55000000000000004">
      <c r="A40" s="12"/>
      <c r="B40" s="12"/>
      <c r="C40" s="89" t="s">
        <v>38</v>
      </c>
      <c r="D40" s="90"/>
      <c r="E40" s="90"/>
      <c r="F40" s="90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1"/>
      <c r="R40" s="90"/>
      <c r="S40" s="90"/>
      <c r="T40" s="90"/>
      <c r="U40" s="90"/>
      <c r="V40" s="91"/>
      <c r="W40" s="90"/>
      <c r="X40" s="90"/>
      <c r="Y40" s="90"/>
      <c r="Z40" s="90"/>
      <c r="AA40" s="91"/>
      <c r="AB40" s="90"/>
      <c r="AC40" s="90"/>
      <c r="AD40" s="90"/>
      <c r="AE40" s="90"/>
      <c r="AF40" s="91"/>
      <c r="AG40" s="90"/>
      <c r="AH40" s="90"/>
      <c r="AI40" s="90"/>
      <c r="AJ40" s="90"/>
      <c r="AK40" s="91"/>
      <c r="AL40" s="90"/>
      <c r="AM40" s="90"/>
      <c r="AN40" s="90"/>
      <c r="AO40" s="9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</row>
    <row r="41" spans="1:62" s="26" customFormat="1" x14ac:dyDescent="0.45">
      <c r="A41" s="24" t="s">
        <v>39</v>
      </c>
      <c r="B41" s="25"/>
      <c r="C41" s="93" t="s">
        <v>42</v>
      </c>
      <c r="D41" s="94"/>
      <c r="E41" s="94"/>
      <c r="F41" s="95"/>
      <c r="G41" s="25"/>
      <c r="H41" s="80" t="s">
        <v>41</v>
      </c>
      <c r="I41" s="81"/>
      <c r="J41" s="81"/>
      <c r="K41" s="82"/>
      <c r="L41" s="25"/>
      <c r="M41" s="93" t="s">
        <v>41</v>
      </c>
      <c r="N41" s="94"/>
      <c r="O41" s="94"/>
      <c r="P41" s="95"/>
      <c r="Q41" s="25"/>
      <c r="R41" s="93" t="s">
        <v>41</v>
      </c>
      <c r="S41" s="94"/>
      <c r="T41" s="94"/>
      <c r="U41" s="95"/>
      <c r="V41" s="25"/>
      <c r="W41" s="93" t="s">
        <v>41</v>
      </c>
      <c r="X41" s="94"/>
      <c r="Y41" s="94"/>
      <c r="Z41" s="95"/>
      <c r="AA41" s="25"/>
      <c r="AB41" s="93" t="s">
        <v>41</v>
      </c>
      <c r="AC41" s="94"/>
      <c r="AD41" s="94"/>
      <c r="AE41" s="95"/>
      <c r="AF41" s="25"/>
      <c r="AG41" s="93" t="s">
        <v>41</v>
      </c>
      <c r="AH41" s="94"/>
      <c r="AI41" s="94"/>
      <c r="AJ41" s="95"/>
      <c r="AK41" s="25"/>
      <c r="AL41" s="93" t="s">
        <v>41</v>
      </c>
      <c r="AM41" s="94"/>
      <c r="AN41" s="94"/>
      <c r="AO41" s="9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</row>
    <row r="42" spans="1:62" s="26" customFormat="1" ht="14.65" thickBot="1" x14ac:dyDescent="0.5">
      <c r="A42" s="27" t="s">
        <v>40</v>
      </c>
      <c r="B42" s="25"/>
      <c r="C42" s="96" t="s">
        <v>43</v>
      </c>
      <c r="D42" s="97"/>
      <c r="E42" s="97"/>
      <c r="F42" s="98"/>
      <c r="G42" s="25"/>
      <c r="H42" s="86" t="s">
        <v>45</v>
      </c>
      <c r="I42" s="87"/>
      <c r="J42" s="87"/>
      <c r="K42" s="88"/>
      <c r="L42" s="25"/>
      <c r="M42" s="96" t="s">
        <v>45</v>
      </c>
      <c r="N42" s="97"/>
      <c r="O42" s="97"/>
      <c r="P42" s="98"/>
      <c r="Q42" s="25"/>
      <c r="R42" s="96" t="s">
        <v>46</v>
      </c>
      <c r="S42" s="97"/>
      <c r="T42" s="97"/>
      <c r="U42" s="98"/>
      <c r="V42" s="25"/>
      <c r="W42" s="96" t="s">
        <v>45</v>
      </c>
      <c r="X42" s="97"/>
      <c r="Y42" s="97"/>
      <c r="Z42" s="98"/>
      <c r="AA42" s="25"/>
      <c r="AB42" s="96" t="s">
        <v>46</v>
      </c>
      <c r="AC42" s="97"/>
      <c r="AD42" s="97"/>
      <c r="AE42" s="98"/>
      <c r="AF42" s="25"/>
      <c r="AG42" s="96" t="s">
        <v>45</v>
      </c>
      <c r="AH42" s="97"/>
      <c r="AI42" s="97"/>
      <c r="AJ42" s="98"/>
      <c r="AK42" s="25"/>
      <c r="AL42" s="96" t="s">
        <v>46</v>
      </c>
      <c r="AM42" s="97"/>
      <c r="AN42" s="97"/>
      <c r="AO42" s="98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</row>
    <row r="43" spans="1:62" x14ac:dyDescent="0.4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</row>
    <row r="44" spans="1:62" ht="14.65" thickBot="1" x14ac:dyDescent="0.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</row>
    <row r="45" spans="1:62" x14ac:dyDescent="0.45">
      <c r="A45" s="12"/>
      <c r="B45" s="12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  <c r="V45" s="45"/>
      <c r="W45" s="45"/>
      <c r="X45" s="45"/>
      <c r="Y45" s="45"/>
      <c r="Z45" s="45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</row>
    <row r="46" spans="1:62" x14ac:dyDescent="0.45">
      <c r="A46" s="12"/>
      <c r="B46" s="12"/>
      <c r="C46" s="31"/>
      <c r="D46" s="32"/>
      <c r="E46" s="32"/>
      <c r="F46" s="32"/>
      <c r="G46" s="32"/>
      <c r="H46" s="32"/>
      <c r="I46" s="32"/>
      <c r="J46" s="38"/>
      <c r="K46" s="39" t="s">
        <v>47</v>
      </c>
      <c r="L46" s="32"/>
      <c r="M46" s="32" t="s">
        <v>49</v>
      </c>
      <c r="N46" s="32"/>
      <c r="O46" s="32"/>
      <c r="P46" s="32"/>
      <c r="Q46" s="32"/>
      <c r="R46" s="32"/>
      <c r="S46" s="32"/>
      <c r="T46" s="32"/>
      <c r="U46" s="33"/>
      <c r="V46" s="45"/>
      <c r="W46" s="45"/>
      <c r="X46" s="45"/>
      <c r="Y46" s="45"/>
      <c r="Z46" s="45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</row>
    <row r="47" spans="1:62" x14ac:dyDescent="0.45">
      <c r="A47" s="12"/>
      <c r="B47" s="12"/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3"/>
      <c r="V47" s="45"/>
      <c r="W47" s="45"/>
      <c r="X47" s="45"/>
      <c r="Y47" s="45"/>
      <c r="Z47" s="45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</row>
    <row r="48" spans="1:62" x14ac:dyDescent="0.45">
      <c r="A48" s="12"/>
      <c r="B48" s="12"/>
      <c r="C48" s="31"/>
      <c r="D48" s="32"/>
      <c r="E48" s="32"/>
      <c r="F48" s="32"/>
      <c r="G48" s="32"/>
      <c r="H48" s="32"/>
      <c r="I48" s="32"/>
      <c r="J48" s="37"/>
      <c r="K48" s="39" t="s">
        <v>48</v>
      </c>
      <c r="L48" s="32"/>
      <c r="M48" s="32" t="s">
        <v>50</v>
      </c>
      <c r="N48" s="32"/>
      <c r="O48" s="32"/>
      <c r="P48" s="32"/>
      <c r="Q48" s="32"/>
      <c r="R48" s="32"/>
      <c r="S48" s="32"/>
      <c r="T48" s="32"/>
      <c r="U48" s="33"/>
      <c r="V48" s="45"/>
      <c r="W48" s="45"/>
      <c r="X48" s="45"/>
      <c r="Y48" s="45"/>
      <c r="Z48" s="45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</row>
    <row r="49" spans="1:62" x14ac:dyDescent="0.45">
      <c r="A49" s="12"/>
      <c r="B49" s="12"/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3"/>
      <c r="V49" s="45"/>
      <c r="W49" s="45"/>
      <c r="X49" s="45"/>
      <c r="Y49" s="45"/>
      <c r="Z49" s="45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</row>
    <row r="50" spans="1:62" x14ac:dyDescent="0.45">
      <c r="A50" s="12"/>
      <c r="B50" s="12"/>
      <c r="C50" s="3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3"/>
      <c r="V50" s="45"/>
      <c r="W50" s="45"/>
      <c r="X50" s="45"/>
      <c r="Y50" s="45"/>
      <c r="Z50" s="45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</row>
    <row r="51" spans="1:62" x14ac:dyDescent="0.45">
      <c r="A51" s="12"/>
      <c r="B51" s="12"/>
      <c r="C51" s="31"/>
      <c r="D51" s="32"/>
      <c r="E51" s="32"/>
      <c r="F51" s="32"/>
      <c r="G51" s="32"/>
      <c r="H51" s="32"/>
      <c r="I51" s="32"/>
      <c r="J51" s="32"/>
      <c r="K51" s="32"/>
      <c r="L51" s="32"/>
      <c r="M51" s="40" t="s">
        <v>51</v>
      </c>
      <c r="N51" s="40"/>
      <c r="O51" s="40"/>
      <c r="P51" s="40"/>
      <c r="Q51" s="40"/>
      <c r="R51" s="40"/>
      <c r="S51" s="40"/>
      <c r="T51" s="40"/>
      <c r="U51" s="33"/>
      <c r="V51" s="45"/>
      <c r="W51" s="45"/>
      <c r="X51" s="45"/>
      <c r="Y51" s="45"/>
      <c r="Z51" s="45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</row>
    <row r="52" spans="1:62" x14ac:dyDescent="0.45">
      <c r="A52" s="12"/>
      <c r="B52" s="12"/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3"/>
      <c r="V52" s="45"/>
      <c r="W52" s="45"/>
      <c r="X52" s="45"/>
      <c r="Y52" s="45"/>
      <c r="Z52" s="45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</row>
    <row r="53" spans="1:62" x14ac:dyDescent="0.45">
      <c r="A53" s="12"/>
      <c r="B53" s="12"/>
      <c r="C53" s="31"/>
      <c r="D53" s="32"/>
      <c r="E53" s="32"/>
      <c r="F53" s="32"/>
      <c r="G53" s="32"/>
      <c r="H53" s="32"/>
      <c r="I53" s="32"/>
      <c r="J53" s="32"/>
      <c r="K53" s="32"/>
      <c r="L53" s="32"/>
      <c r="M53" s="46" t="s">
        <v>52</v>
      </c>
      <c r="N53" s="46"/>
      <c r="O53" s="46"/>
      <c r="P53" s="46"/>
      <c r="Q53" s="46"/>
      <c r="R53" s="46"/>
      <c r="S53" s="46"/>
      <c r="T53" s="46"/>
      <c r="U53" s="33"/>
      <c r="V53" s="45"/>
      <c r="W53" s="45"/>
      <c r="X53" s="45"/>
      <c r="Y53" s="45"/>
      <c r="Z53" s="45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</row>
    <row r="54" spans="1:62" x14ac:dyDescent="0.45">
      <c r="A54" s="12"/>
      <c r="B54" s="12"/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3"/>
      <c r="V54" s="45"/>
      <c r="W54" s="45"/>
      <c r="X54" s="45"/>
      <c r="Y54" s="45"/>
      <c r="Z54" s="45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</row>
    <row r="55" spans="1:62" x14ac:dyDescent="0.45">
      <c r="A55" s="12"/>
      <c r="B55" s="12"/>
      <c r="C55" s="3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3"/>
      <c r="V55" s="45"/>
      <c r="W55" s="45"/>
      <c r="X55" s="45"/>
      <c r="Y55" s="45"/>
      <c r="Z55" s="45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</row>
    <row r="56" spans="1:62" x14ac:dyDescent="0.45">
      <c r="A56" s="12"/>
      <c r="B56" s="12"/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3"/>
      <c r="V56" s="45"/>
      <c r="W56" s="45"/>
      <c r="X56" s="45"/>
      <c r="Y56" s="45"/>
      <c r="Z56" s="45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</row>
    <row r="57" spans="1:62" x14ac:dyDescent="0.45">
      <c r="A57" s="12"/>
      <c r="B57" s="12"/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3"/>
      <c r="V57" s="45"/>
      <c r="W57" s="45"/>
      <c r="X57" s="45"/>
      <c r="Y57" s="45"/>
      <c r="Z57" s="45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</row>
    <row r="58" spans="1:62" x14ac:dyDescent="0.45">
      <c r="A58" s="12"/>
      <c r="B58" s="12"/>
      <c r="C58" s="3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3"/>
      <c r="V58" s="45"/>
      <c r="W58" s="45"/>
      <c r="X58" s="45"/>
      <c r="Y58" s="45"/>
      <c r="Z58" s="45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</row>
    <row r="59" spans="1:62" x14ac:dyDescent="0.45">
      <c r="A59" s="12"/>
      <c r="B59" s="12"/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3"/>
      <c r="V59" s="45"/>
      <c r="W59" s="45"/>
      <c r="X59" s="45"/>
      <c r="Y59" s="45"/>
      <c r="Z59" s="45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</row>
    <row r="60" spans="1:62" x14ac:dyDescent="0.45">
      <c r="A60" s="12"/>
      <c r="B60" s="12"/>
      <c r="C60" s="3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3"/>
      <c r="V60" s="45"/>
      <c r="W60" s="45"/>
      <c r="X60" s="45"/>
      <c r="Y60" s="45"/>
      <c r="Z60" s="45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</row>
    <row r="61" spans="1:62" x14ac:dyDescent="0.45">
      <c r="A61" s="12"/>
      <c r="B61" s="12"/>
      <c r="C61" s="31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3"/>
      <c r="V61" s="45"/>
      <c r="W61" s="45"/>
      <c r="X61" s="45"/>
      <c r="Y61" s="45"/>
      <c r="Z61" s="45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</row>
    <row r="62" spans="1:62" x14ac:dyDescent="0.45">
      <c r="A62" s="12"/>
      <c r="B62" s="12"/>
      <c r="C62" s="31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3"/>
      <c r="V62" s="45"/>
      <c r="W62" s="45"/>
      <c r="X62" s="45"/>
      <c r="Y62" s="45"/>
      <c r="Z62" s="45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</row>
    <row r="63" spans="1:62" x14ac:dyDescent="0.45">
      <c r="A63" s="12"/>
      <c r="B63" s="12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3"/>
      <c r="V63" s="45"/>
      <c r="W63" s="45"/>
      <c r="X63" s="45"/>
      <c r="Y63" s="45"/>
      <c r="Z63" s="45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</row>
    <row r="64" spans="1:62" x14ac:dyDescent="0.45">
      <c r="A64" s="12"/>
      <c r="B64" s="12"/>
      <c r="C64" s="3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3"/>
      <c r="V64" s="45"/>
      <c r="W64" s="45"/>
      <c r="X64" s="45"/>
      <c r="Y64" s="45"/>
      <c r="Z64" s="45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</row>
    <row r="65" spans="1:62" x14ac:dyDescent="0.45">
      <c r="A65" s="12"/>
      <c r="B65" s="12"/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3"/>
      <c r="V65" s="45"/>
      <c r="W65" s="45"/>
      <c r="X65" s="45"/>
      <c r="Y65" s="45"/>
      <c r="Z65" s="45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</row>
    <row r="66" spans="1:62" x14ac:dyDescent="0.45">
      <c r="A66" s="12"/>
      <c r="B66" s="12"/>
      <c r="C66" s="31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3"/>
      <c r="V66" s="45"/>
      <c r="W66" s="45"/>
      <c r="X66" s="45"/>
      <c r="Y66" s="45"/>
      <c r="Z66" s="45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</row>
    <row r="67" spans="1:62" ht="14.65" thickBot="1" x14ac:dyDescent="0.5">
      <c r="A67" s="12"/>
      <c r="B67" s="12"/>
      <c r="C67" s="34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6"/>
      <c r="V67" s="45"/>
      <c r="W67" s="45"/>
      <c r="X67" s="45"/>
      <c r="Y67" s="45"/>
      <c r="Z67" s="45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</row>
    <row r="68" spans="1:62" x14ac:dyDescent="0.4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</row>
    <row r="69" spans="1:62" x14ac:dyDescent="0.4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</row>
    <row r="70" spans="1:62" x14ac:dyDescent="0.4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</row>
    <row r="71" spans="1:62" x14ac:dyDescent="0.4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</row>
    <row r="72" spans="1:62" x14ac:dyDescent="0.4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</row>
    <row r="73" spans="1:62" x14ac:dyDescent="0.4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</row>
    <row r="74" spans="1:62" x14ac:dyDescent="0.4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</row>
    <row r="75" spans="1:62" x14ac:dyDescent="0.4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</row>
    <row r="76" spans="1:62" x14ac:dyDescent="0.4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</row>
    <row r="77" spans="1:62" x14ac:dyDescent="0.4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</row>
    <row r="78" spans="1:62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</row>
  </sheetData>
  <sheetProtection algorithmName="SHA-512" hashValue="5PD8xcnfZZ8SKybm1dXHHBim2L7j2H7qdZRRPwY/dUQsFS6h950yoUorjg1HkGfV//kV94URdWMrjAXM5x77xg==" saltValue="AHAPQu84dlZf3HeRbQ+TzA==" spinCount="100000" sheet="1" objects="1" scenarios="1" selectLockedCells="1"/>
  <mergeCells count="61">
    <mergeCell ref="H42:K42"/>
    <mergeCell ref="C40:AO40"/>
    <mergeCell ref="C41:F41"/>
    <mergeCell ref="C42:F42"/>
    <mergeCell ref="M41:P41"/>
    <mergeCell ref="M42:P42"/>
    <mergeCell ref="R41:U41"/>
    <mergeCell ref="R42:U42"/>
    <mergeCell ref="W41:Z41"/>
    <mergeCell ref="W42:Z42"/>
    <mergeCell ref="AB41:AE41"/>
    <mergeCell ref="AB42:AE42"/>
    <mergeCell ref="AG41:AJ41"/>
    <mergeCell ref="AG42:AJ42"/>
    <mergeCell ref="AL41:AO41"/>
    <mergeCell ref="AL42:AO42"/>
    <mergeCell ref="M27:U37"/>
    <mergeCell ref="H4:K4"/>
    <mergeCell ref="H5:I5"/>
    <mergeCell ref="J5:K5"/>
    <mergeCell ref="H27:K37"/>
    <mergeCell ref="O5:P5"/>
    <mergeCell ref="M4:P4"/>
    <mergeCell ref="R4:U4"/>
    <mergeCell ref="R5:S5"/>
    <mergeCell ref="T5:U5"/>
    <mergeCell ref="H41:K41"/>
    <mergeCell ref="C2:AO2"/>
    <mergeCell ref="E5:F5"/>
    <mergeCell ref="C4:F4"/>
    <mergeCell ref="AG4:AJ4"/>
    <mergeCell ref="AL4:AO4"/>
    <mergeCell ref="AL5:AM5"/>
    <mergeCell ref="AN5:AO5"/>
    <mergeCell ref="W5:X5"/>
    <mergeCell ref="Y5:Z5"/>
    <mergeCell ref="C5:D5"/>
    <mergeCell ref="W4:Z4"/>
    <mergeCell ref="AB4:AE4"/>
    <mergeCell ref="AB5:AC5"/>
    <mergeCell ref="C27:F37"/>
    <mergeCell ref="M5:N5"/>
    <mergeCell ref="AD5:AE5"/>
    <mergeCell ref="AQ27:AY37"/>
    <mergeCell ref="BA27:BI37"/>
    <mergeCell ref="BF5:BG5"/>
    <mergeCell ref="BH5:BI5"/>
    <mergeCell ref="AG5:AH5"/>
    <mergeCell ref="AI5:AJ5"/>
    <mergeCell ref="AV5:AW5"/>
    <mergeCell ref="W27:AE37"/>
    <mergeCell ref="AG27:AO37"/>
    <mergeCell ref="BA4:BD4"/>
    <mergeCell ref="BF4:BI4"/>
    <mergeCell ref="AQ5:AR5"/>
    <mergeCell ref="AS5:AT5"/>
    <mergeCell ref="AX5:AY5"/>
    <mergeCell ref="BA5:BB5"/>
    <mergeCell ref="BC5:BD5"/>
    <mergeCell ref="AQ4:AT4"/>
    <mergeCell ref="AV4:AY4"/>
  </mergeCells>
  <conditionalFormatting sqref="N18 N21 N24 X18 X21 X24 AH18 AH21 AH24 AR18 AR21 AR24 BB18 BB21 BB24">
    <cfRule type="cellIs" dxfId="15" priority="87" operator="between">
      <formula>50</formula>
      <formula>120</formula>
    </cfRule>
  </conditionalFormatting>
  <conditionalFormatting sqref="M19 M22 M25 W19 W22 W25 AG19 AG22 AG25 AQ19 AQ22 AQ25 BA19 BA22 BA25">
    <cfRule type="cellIs" dxfId="14" priority="86" operator="between">
      <formula>50</formula>
      <formula>240</formula>
    </cfRule>
  </conditionalFormatting>
  <conditionalFormatting sqref="O19 O22 O25 Y19 Y22 Y25 AI19 AI22 AI25 AS19 AS22 AS25 BC19 BC22 BC25">
    <cfRule type="cellIs" dxfId="13" priority="83" operator="between">
      <formula>50</formula>
      <formula>180</formula>
    </cfRule>
  </conditionalFormatting>
  <conditionalFormatting sqref="S18 S21 S24 AC18 AC21 AC24 AM18 AM21 AM24 AW18 AW21 AW24 BG18 BG21 BG24">
    <cfRule type="cellIs" dxfId="12" priority="66" operator="between">
      <formula>50</formula>
      <formula>300</formula>
    </cfRule>
  </conditionalFormatting>
  <conditionalFormatting sqref="R19 R22 R25 AB19 AB22 AB25 AL19 AL22 AL25 AV19 AV22 AV25 BF19 BF22:BF23 BF25">
    <cfRule type="cellIs" dxfId="11" priority="65" operator="between">
      <formula>50</formula>
      <formula>350</formula>
    </cfRule>
  </conditionalFormatting>
  <conditionalFormatting sqref="U18 U21 U24 AE18 AE21 AE24 AO18 AO21 AO24 AY18 AY21 AY24 BI18 BI21 BI24">
    <cfRule type="cellIs" dxfId="10" priority="63" operator="between">
      <formula>300.1</formula>
      <formula>400</formula>
    </cfRule>
  </conditionalFormatting>
  <conditionalFormatting sqref="T19 T22 T25 AD19 AD22 AD25 AN19 AN22 AN25 AX19 AX22 AX25 BH19 BH22 BH25">
    <cfRule type="cellIs" dxfId="9" priority="62" operator="between">
      <formula>50</formula>
      <formula>270</formula>
    </cfRule>
  </conditionalFormatting>
  <conditionalFormatting sqref="P18 P21 P24 Z18 Z21 Z24 AJ18 AJ21 AJ24 AT18 AT21 AT24 BD18 BD21 BD24">
    <cfRule type="cellIs" dxfId="8" priority="12" operator="between">
      <formula>120.1</formula>
      <formula>240</formula>
    </cfRule>
  </conditionalFormatting>
  <conditionalFormatting sqref="C19 C22 C25">
    <cfRule type="cellIs" dxfId="7" priority="8" operator="between">
      <formula>50</formula>
      <formula>210</formula>
    </cfRule>
  </conditionalFormatting>
  <conditionalFormatting sqref="E19 E22 E25">
    <cfRule type="cellIs" dxfId="6" priority="7" operator="between">
      <formula>210.1</formula>
      <formula>251</formula>
    </cfRule>
  </conditionalFormatting>
  <conditionalFormatting sqref="D18 D21 D24">
    <cfRule type="cellIs" dxfId="5" priority="6" operator="between">
      <formula>50</formula>
      <formula>200</formula>
    </cfRule>
  </conditionalFormatting>
  <conditionalFormatting sqref="F18 F21 F24">
    <cfRule type="cellIs" dxfId="4" priority="5" operator="between">
      <formula>60</formula>
      <formula>124.9</formula>
    </cfRule>
  </conditionalFormatting>
  <conditionalFormatting sqref="H19 H22 H25">
    <cfRule type="cellIs" dxfId="3" priority="4" operator="between">
      <formula>40</formula>
      <formula>180</formula>
    </cfRule>
  </conditionalFormatting>
  <conditionalFormatting sqref="J19 J22 J25">
    <cfRule type="cellIs" dxfId="2" priority="3" operator="between">
      <formula>180.05</formula>
      <formula>240</formula>
    </cfRule>
  </conditionalFormatting>
  <conditionalFormatting sqref="I18 I21 I24">
    <cfRule type="cellIs" dxfId="1" priority="2" operator="between">
      <formula>50</formula>
      <formula>250</formula>
    </cfRule>
  </conditionalFormatting>
  <conditionalFormatting sqref="K18 K21 K24">
    <cfRule type="cellIs" dxfId="0" priority="1" operator="between">
      <formula>50</formula>
      <formula>200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Van Gastel</dc:creator>
  <cp:lastModifiedBy>Vincent Van Gastel</cp:lastModifiedBy>
  <dcterms:created xsi:type="dcterms:W3CDTF">2018-07-31T11:14:23Z</dcterms:created>
  <dcterms:modified xsi:type="dcterms:W3CDTF">2023-06-01T07:33:41Z</dcterms:modified>
</cp:coreProperties>
</file>